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8475" windowHeight="6660" activeTab="1"/>
  </bookViews>
  <sheets>
    <sheet name="List1" sheetId="1" r:id="rId1"/>
    <sheet name="List2" sheetId="2" r:id="rId2"/>
    <sheet name="List3" sheetId="3" r:id="rId3"/>
  </sheets>
  <definedNames>
    <definedName name="_xlnm.Print_Area" localSheetId="1">List2!$A$1:$F$91</definedName>
  </definedNames>
  <calcPr calcId="124519"/>
</workbook>
</file>

<file path=xl/calcChain.xml><?xml version="1.0" encoding="utf-8"?>
<calcChain xmlns="http://schemas.openxmlformats.org/spreadsheetml/2006/main">
  <c r="E43" i="2"/>
  <c r="F45"/>
  <c r="E31"/>
  <c r="E28" s="1"/>
  <c r="F28" s="1"/>
  <c r="E24"/>
  <c r="E84"/>
  <c r="E58"/>
  <c r="E47"/>
  <c r="E41"/>
  <c r="E36"/>
  <c r="E23"/>
  <c r="F23" s="1"/>
  <c r="E19"/>
  <c r="E11"/>
  <c r="E8"/>
  <c r="E42"/>
  <c r="B84"/>
  <c r="B87" s="1"/>
  <c r="B58"/>
  <c r="B47"/>
  <c r="B40"/>
  <c r="B36"/>
  <c r="B28"/>
  <c r="B23"/>
  <c r="B19"/>
  <c r="B11"/>
  <c r="B8"/>
  <c r="B4"/>
  <c r="F74" i="1"/>
  <c r="F73"/>
  <c r="F72"/>
  <c r="F70"/>
  <c r="F68"/>
  <c r="F67"/>
  <c r="F66"/>
  <c r="F65"/>
  <c r="F64"/>
  <c r="F63"/>
  <c r="F61"/>
  <c r="F60"/>
  <c r="F56"/>
  <c r="B55"/>
  <c r="F55"/>
  <c r="B21"/>
  <c r="F21"/>
  <c r="E7"/>
  <c r="D7"/>
  <c r="C7"/>
  <c r="B7"/>
  <c r="F7"/>
  <c r="F54"/>
  <c r="F53"/>
  <c r="F52"/>
  <c r="F51"/>
  <c r="F50"/>
  <c r="F49"/>
  <c r="F48"/>
  <c r="F47"/>
  <c r="F46"/>
  <c r="F45"/>
  <c r="F43"/>
  <c r="F42"/>
  <c r="F41"/>
  <c r="F40"/>
  <c r="F39"/>
  <c r="F37"/>
  <c r="F36"/>
  <c r="F35"/>
  <c r="F34"/>
  <c r="F32"/>
  <c r="F31"/>
  <c r="F30"/>
  <c r="F29"/>
  <c r="F28"/>
  <c r="F27"/>
  <c r="F25"/>
  <c r="F24"/>
  <c r="F23"/>
  <c r="F22"/>
  <c r="F20"/>
  <c r="F19"/>
  <c r="F17"/>
  <c r="F16"/>
  <c r="F15"/>
  <c r="F14"/>
  <c r="F13"/>
  <c r="F11"/>
  <c r="F9"/>
  <c r="F8"/>
  <c r="F5"/>
  <c r="E4"/>
  <c r="E55"/>
  <c r="E77"/>
  <c r="F77"/>
  <c r="F80"/>
  <c r="E44"/>
  <c r="E38"/>
  <c r="E33"/>
  <c r="E26"/>
  <c r="E21"/>
  <c r="E18"/>
  <c r="F18"/>
  <c r="E10"/>
  <c r="D10"/>
  <c r="D4"/>
  <c r="D55"/>
  <c r="D81"/>
  <c r="D77"/>
  <c r="D33"/>
  <c r="D26"/>
  <c r="D18"/>
  <c r="D38"/>
  <c r="D21"/>
  <c r="D44"/>
  <c r="C33"/>
  <c r="C10"/>
  <c r="C26"/>
  <c r="C77"/>
  <c r="C55"/>
  <c r="C44"/>
  <c r="B44"/>
  <c r="C38"/>
  <c r="B38"/>
  <c r="F38"/>
  <c r="B33"/>
  <c r="F33"/>
  <c r="C21"/>
  <c r="C18"/>
  <c r="B10"/>
  <c r="C4"/>
  <c r="B4"/>
  <c r="F4"/>
  <c r="B18"/>
  <c r="B77"/>
  <c r="B81"/>
  <c r="B82"/>
  <c r="B85"/>
  <c r="B26"/>
  <c r="F26"/>
  <c r="C81"/>
  <c r="F10"/>
  <c r="F44"/>
  <c r="E81"/>
  <c r="E40" i="2" l="1"/>
  <c r="F40" s="1"/>
  <c r="E5"/>
  <c r="E4" s="1"/>
  <c r="E87" l="1"/>
  <c r="F87" s="1"/>
</calcChain>
</file>

<file path=xl/sharedStrings.xml><?xml version="1.0" encoding="utf-8"?>
<sst xmlns="http://schemas.openxmlformats.org/spreadsheetml/2006/main" count="167" uniqueCount="110">
  <si>
    <t>rozpočet</t>
  </si>
  <si>
    <t>tis.</t>
  </si>
  <si>
    <t>Kultura</t>
  </si>
  <si>
    <t>Místní hospodářství</t>
  </si>
  <si>
    <t>Výdaje</t>
  </si>
  <si>
    <t>Kulturní fond</t>
  </si>
  <si>
    <t>Fond pro mládež a seniory</t>
  </si>
  <si>
    <t>Kronika</t>
  </si>
  <si>
    <t>Vnitřní správa</t>
  </si>
  <si>
    <t>Zastupitelstvo</t>
  </si>
  <si>
    <t>Správa MěÚ</t>
  </si>
  <si>
    <t>Práce a sociální věci</t>
  </si>
  <si>
    <t>Fond sociální - město</t>
  </si>
  <si>
    <t>Výdaje na politiku zaměstnanosti</t>
  </si>
  <si>
    <t>Nebytové prostory</t>
  </si>
  <si>
    <t>Byty</t>
  </si>
  <si>
    <t>Údržba města celkem</t>
  </si>
  <si>
    <t>Odpadové hospodářství</t>
  </si>
  <si>
    <t>Všeobecná pokladní správa</t>
  </si>
  <si>
    <t>Příspěvky na sport a kulturu</t>
  </si>
  <si>
    <t>Příspěvky - fond starosty</t>
  </si>
  <si>
    <t>Požární zbrojnice</t>
  </si>
  <si>
    <t>DPPO-obce</t>
  </si>
  <si>
    <t>Příspěvek na novou bytovou jednotku</t>
  </si>
  <si>
    <t>Mezinárodní výměna</t>
  </si>
  <si>
    <t>Nákup pozemků</t>
  </si>
  <si>
    <t>Stavebnictví</t>
  </si>
  <si>
    <t>Projekty</t>
  </si>
  <si>
    <t>Stavební údržba - město</t>
  </si>
  <si>
    <t>Ostatní výdaje ze ZBÚ</t>
  </si>
  <si>
    <t>Splátky úvěrů</t>
  </si>
  <si>
    <t>Úhrada úroků z úvěru</t>
  </si>
  <si>
    <t>Bezpečnost a čistota města( komun.služby)</t>
  </si>
  <si>
    <t>Bezpečnost města</t>
  </si>
  <si>
    <t>Daně z převodu majetku, ostatní finanční výdaje</t>
  </si>
  <si>
    <t xml:space="preserve">Školství </t>
  </si>
  <si>
    <t>Dům s pečovatelskou službou</t>
  </si>
  <si>
    <t>Dopravní značení</t>
  </si>
  <si>
    <t>Multifunkční centrum Čelechovice</t>
  </si>
  <si>
    <t>Vratka za PV - neodbydlené nájemné</t>
  </si>
  <si>
    <t>Město celkem</t>
  </si>
  <si>
    <t>Kino</t>
  </si>
  <si>
    <t>Knihovna</t>
  </si>
  <si>
    <t>Sportovní areály města Stochova</t>
  </si>
  <si>
    <t xml:space="preserve">Školství - příspěvková organizace          </t>
  </si>
  <si>
    <t>Výměna oken a výloh - nebytové prostory náměstí</t>
  </si>
  <si>
    <t>rozdíl</t>
  </si>
  <si>
    <t>Dětská hřiště</t>
  </si>
  <si>
    <t>Rozpočet 2015 -SCHVÁLENÝ</t>
  </si>
  <si>
    <t>Muzeum</t>
  </si>
  <si>
    <t>Správa bytů - provoz</t>
  </si>
  <si>
    <t>Správa bytů - investice</t>
  </si>
  <si>
    <t>Veřejná zeleň</t>
  </si>
  <si>
    <t>Požární sbor - věcný dar</t>
  </si>
  <si>
    <t>Audit,příspěvek svazu měst a obcí, příspěvek MAS</t>
  </si>
  <si>
    <t>Projekty, energetické audity</t>
  </si>
  <si>
    <t>Informační systémy</t>
  </si>
  <si>
    <t>Územní plán</t>
  </si>
  <si>
    <t>Muzeum - rekonstrukce</t>
  </si>
  <si>
    <t>úpravy II.</t>
  </si>
  <si>
    <t>Revitalizace vnitrobloku F a G</t>
  </si>
  <si>
    <t>Investiční akce - ulice U studánky</t>
  </si>
  <si>
    <t>Rekonstrukce chodníků a komunikace ul. Majerové</t>
  </si>
  <si>
    <t>úpravy III.</t>
  </si>
  <si>
    <t>Převod dotace EU pro ZŠ ,,Cesta za poznáním VB"</t>
  </si>
  <si>
    <t>úpr.I</t>
  </si>
  <si>
    <t>Granty</t>
  </si>
  <si>
    <t>granty</t>
  </si>
  <si>
    <t>Kino investice</t>
  </si>
  <si>
    <t>nákup investic klavír</t>
  </si>
  <si>
    <t>Sportovní areály města Stochova investice</t>
  </si>
  <si>
    <t>Záteplování nájemních domů</t>
  </si>
  <si>
    <t>investice v areálu ZŠ</t>
  </si>
  <si>
    <t>Snížení energ. Náročnosti čp 486</t>
  </si>
  <si>
    <t>Revitalizace návsi Čelechovice</t>
  </si>
  <si>
    <t>Opravy budov v majetku města</t>
  </si>
  <si>
    <t>Komunikace ve Dvojdomkách, Na Americe</t>
  </si>
  <si>
    <t>Autobusové zastávky</t>
  </si>
  <si>
    <t>Pasáž bl.38</t>
  </si>
  <si>
    <t>FRR</t>
  </si>
  <si>
    <t>sáldo</t>
  </si>
  <si>
    <t>MŠ - zahrada, dětská hřiště</t>
  </si>
  <si>
    <t>Parkoviště sportovní hala</t>
  </si>
  <si>
    <t>Podzemní kontejnerové stání</t>
  </si>
  <si>
    <t>Cyklostezky</t>
  </si>
  <si>
    <t>Investiční rezerva</t>
  </si>
  <si>
    <t>Rekonstrukce větrolamu</t>
  </si>
  <si>
    <t>Záteplování nájemních domů s dotací</t>
  </si>
  <si>
    <t>Zateplení domů bl. 74</t>
  </si>
  <si>
    <t>Rekonstrukce bytu 2+1 na 2x malobytovky</t>
  </si>
  <si>
    <t>Vánoční výzdoba</t>
  </si>
  <si>
    <t>SAMS-Udržba dětských hřišť</t>
  </si>
  <si>
    <t>Snížení energetické náročnosti čp 486</t>
  </si>
  <si>
    <t xml:space="preserve">Komunikace </t>
  </si>
  <si>
    <t>Komunikace ul. U studánky</t>
  </si>
  <si>
    <t>Škola přípr.st.práce- sítě …..</t>
  </si>
  <si>
    <t>Rezerva na opravy budov</t>
  </si>
  <si>
    <t>Smažící pánev pro ŠJ - ZŠ</t>
  </si>
  <si>
    <t>MŠ -  zahrada 1.MŠ</t>
  </si>
  <si>
    <t>Položka</t>
  </si>
  <si>
    <t>Schválený rozpočet 2017</t>
  </si>
  <si>
    <t>RO č.1</t>
  </si>
  <si>
    <t>RO č.2</t>
  </si>
  <si>
    <t>Chodník J. Dundra</t>
  </si>
  <si>
    <t>Revitalizace návsi Čelechovice II.etapa</t>
  </si>
  <si>
    <t>Komunikace ul. Ve Dvojdomkách</t>
  </si>
  <si>
    <t>Rekonstrukce chodníku a komunikace ul. Ve Vilkách</t>
  </si>
  <si>
    <t>Dětské hřiště Slovanka</t>
  </si>
  <si>
    <t>Chodník ul. Osvobození - Honice</t>
  </si>
  <si>
    <t>RO č.3</t>
  </si>
</sst>
</file>

<file path=xl/styles.xml><?xml version="1.0" encoding="utf-8"?>
<styleSheet xmlns="http://schemas.openxmlformats.org/spreadsheetml/2006/main">
  <fonts count="27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4"/>
      <name val="Arial"/>
      <family val="2"/>
      <charset val="238"/>
    </font>
    <font>
      <b/>
      <sz val="18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0"/>
      <color rgb="FFFF0000"/>
      <name val="Arial Black"/>
      <family val="2"/>
      <charset val="238"/>
    </font>
    <font>
      <b/>
      <sz val="14"/>
      <color rgb="FF0070C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4"/>
      <color rgb="FFFF0000"/>
      <name val="Arial Black"/>
      <family val="2"/>
      <charset val="238"/>
    </font>
    <font>
      <b/>
      <sz val="12"/>
      <color rgb="FF0000FF"/>
      <name val="Arial"/>
      <family val="2"/>
      <charset val="238"/>
    </font>
    <font>
      <b/>
      <sz val="18"/>
      <color indexed="12"/>
      <name val="Arial"/>
      <family val="2"/>
      <charset val="238"/>
    </font>
    <font>
      <b/>
      <sz val="12"/>
      <color rgb="FF0033CC"/>
      <name val="Arial"/>
      <family val="2"/>
      <charset val="238"/>
    </font>
    <font>
      <b/>
      <sz val="18"/>
      <color rgb="FF0033CC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4" fillId="0" borderId="1" xfId="0" applyFont="1" applyBorder="1"/>
    <xf numFmtId="0" fontId="3" fillId="0" borderId="1" xfId="0" applyFont="1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8" xfId="0" applyFont="1" applyBorder="1"/>
    <xf numFmtId="0" fontId="0" fillId="0" borderId="9" xfId="0" applyBorder="1"/>
    <xf numFmtId="0" fontId="5" fillId="0" borderId="9" xfId="0" applyFont="1" applyBorder="1"/>
    <xf numFmtId="0" fontId="6" fillId="0" borderId="9" xfId="0" applyFont="1" applyBorder="1"/>
    <xf numFmtId="0" fontId="6" fillId="0" borderId="10" xfId="0" applyFont="1" applyBorder="1"/>
    <xf numFmtId="0" fontId="5" fillId="0" borderId="4" xfId="0" applyFont="1" applyBorder="1" applyAlignment="1">
      <alignment horizontal="center"/>
    </xf>
    <xf numFmtId="0" fontId="5" fillId="0" borderId="10" xfId="0" applyFont="1" applyBorder="1"/>
    <xf numFmtId="0" fontId="6" fillId="0" borderId="4" xfId="0" applyFont="1" applyBorder="1" applyAlignment="1">
      <alignment horizontal="center"/>
    </xf>
    <xf numFmtId="0" fontId="6" fillId="0" borderId="11" xfId="0" applyFont="1" applyBorder="1"/>
    <xf numFmtId="0" fontId="7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14" xfId="0" applyFont="1" applyBorder="1"/>
    <xf numFmtId="0" fontId="6" fillId="0" borderId="15" xfId="0" applyFont="1" applyBorder="1" applyAlignment="1">
      <alignment horizontal="center"/>
    </xf>
    <xf numFmtId="0" fontId="14" fillId="0" borderId="8" xfId="0" applyFont="1" applyBorder="1"/>
    <xf numFmtId="0" fontId="15" fillId="0" borderId="0" xfId="0" applyFont="1"/>
    <xf numFmtId="0" fontId="16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center"/>
    </xf>
    <xf numFmtId="0" fontId="6" fillId="0" borderId="3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6" fillId="0" borderId="8" xfId="0" applyFont="1" applyBorder="1"/>
    <xf numFmtId="0" fontId="18" fillId="0" borderId="0" xfId="0" applyFont="1" applyBorder="1"/>
    <xf numFmtId="0" fontId="6" fillId="3" borderId="9" xfId="0" applyFont="1" applyFill="1" applyBorder="1"/>
    <xf numFmtId="0" fontId="6" fillId="3" borderId="10" xfId="0" applyFont="1" applyFill="1" applyBorder="1"/>
    <xf numFmtId="0" fontId="19" fillId="4" borderId="0" xfId="0" applyFont="1" applyFill="1"/>
    <xf numFmtId="0" fontId="0" fillId="0" borderId="0" xfId="0" applyFont="1" applyFill="1" applyBorder="1"/>
    <xf numFmtId="0" fontId="6" fillId="0" borderId="9" xfId="0" applyFont="1" applyFill="1" applyBorder="1"/>
    <xf numFmtId="0" fontId="6" fillId="0" borderId="8" xfId="0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20" fillId="0" borderId="0" xfId="0" applyFont="1" applyBorder="1"/>
    <xf numFmtId="0" fontId="13" fillId="0" borderId="0" xfId="0" applyFont="1"/>
    <xf numFmtId="0" fontId="9" fillId="0" borderId="0" xfId="0" applyFont="1" applyBorder="1"/>
    <xf numFmtId="0" fontId="21" fillId="0" borderId="14" xfId="0" applyFont="1" applyBorder="1"/>
    <xf numFmtId="0" fontId="22" fillId="0" borderId="0" xfId="0" applyFont="1" applyFill="1"/>
    <xf numFmtId="0" fontId="11" fillId="0" borderId="8" xfId="0" applyFont="1" applyBorder="1"/>
    <xf numFmtId="0" fontId="11" fillId="0" borderId="2" xfId="0" applyFont="1" applyBorder="1" applyAlignment="1">
      <alignment horizontal="center"/>
    </xf>
    <xf numFmtId="0" fontId="23" fillId="0" borderId="8" xfId="0" applyFont="1" applyBorder="1"/>
    <xf numFmtId="0" fontId="12" fillId="0" borderId="2" xfId="0" applyFont="1" applyBorder="1" applyAlignment="1">
      <alignment horizontal="center"/>
    </xf>
    <xf numFmtId="0" fontId="12" fillId="0" borderId="8" xfId="0" applyFont="1" applyBorder="1"/>
    <xf numFmtId="0" fontId="11" fillId="0" borderId="9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10" xfId="0" applyFont="1" applyFill="1" applyBorder="1"/>
    <xf numFmtId="0" fontId="12" fillId="0" borderId="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/>
    <xf numFmtId="0" fontId="12" fillId="0" borderId="9" xfId="0" applyFont="1" applyFill="1" applyBorder="1"/>
    <xf numFmtId="0" fontId="12" fillId="0" borderId="3" xfId="0" applyFont="1" applyBorder="1"/>
    <xf numFmtId="0" fontId="11" fillId="0" borderId="10" xfId="0" applyFont="1" applyBorder="1"/>
    <xf numFmtId="0" fontId="11" fillId="0" borderId="1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/>
    <xf numFmtId="0" fontId="12" fillId="0" borderId="2" xfId="0" applyFont="1" applyFill="1" applyBorder="1" applyAlignment="1">
      <alignment horizontal="center"/>
    </xf>
    <xf numFmtId="0" fontId="10" fillId="0" borderId="1" xfId="0" applyFont="1" applyBorder="1"/>
    <xf numFmtId="0" fontId="10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view="pageBreakPreview" topLeftCell="A3" zoomScale="60" workbookViewId="0">
      <selection activeCell="B82" sqref="B82"/>
    </sheetView>
  </sheetViews>
  <sheetFormatPr defaultRowHeight="12.75"/>
  <cols>
    <col min="1" max="1" width="52.7109375" customWidth="1"/>
    <col min="2" max="2" width="10.7109375" customWidth="1"/>
    <col min="3" max="5" width="12.7109375" customWidth="1"/>
    <col min="6" max="6" width="10" bestFit="1" customWidth="1"/>
    <col min="7" max="7" width="10.7109375" customWidth="1"/>
  </cols>
  <sheetData>
    <row r="1" spans="1:9" ht="21" thickBot="1">
      <c r="A1" s="2" t="s">
        <v>48</v>
      </c>
      <c r="B1" s="3" t="s">
        <v>4</v>
      </c>
      <c r="C1" s="3"/>
      <c r="D1" s="3"/>
      <c r="E1" s="3"/>
      <c r="F1" s="3"/>
    </row>
    <row r="2" spans="1:9" ht="13.5" thickBot="1">
      <c r="A2" s="9"/>
      <c r="B2" s="10" t="s">
        <v>0</v>
      </c>
      <c r="C2" s="10" t="s">
        <v>65</v>
      </c>
      <c r="D2" s="10" t="s">
        <v>59</v>
      </c>
      <c r="E2" s="10" t="s">
        <v>63</v>
      </c>
      <c r="F2" s="10" t="s">
        <v>46</v>
      </c>
    </row>
    <row r="3" spans="1:9">
      <c r="A3" s="6"/>
      <c r="B3" s="8" t="s">
        <v>1</v>
      </c>
      <c r="C3" s="8" t="s">
        <v>1</v>
      </c>
      <c r="D3" s="8"/>
      <c r="E3" s="8"/>
      <c r="F3" s="8" t="s">
        <v>1</v>
      </c>
    </row>
    <row r="4" spans="1:9">
      <c r="A4" s="12" t="s">
        <v>35</v>
      </c>
      <c r="B4" s="5">
        <f>SUM(B5:B6)</f>
        <v>6750</v>
      </c>
      <c r="C4" s="5">
        <f>SUM(C5:C6)</f>
        <v>6640</v>
      </c>
      <c r="D4" s="5">
        <f>SUM(D5:D6)</f>
        <v>6260</v>
      </c>
      <c r="E4" s="5">
        <f>SUM(E5:E6)</f>
        <v>6256</v>
      </c>
      <c r="F4" s="34">
        <f>B4-E4</f>
        <v>494</v>
      </c>
    </row>
    <row r="5" spans="1:9">
      <c r="A5" s="26" t="s">
        <v>44</v>
      </c>
      <c r="B5" s="11">
        <v>6640</v>
      </c>
      <c r="C5" s="11">
        <v>6640</v>
      </c>
      <c r="D5" s="11">
        <v>6260</v>
      </c>
      <c r="E5" s="11">
        <v>6256</v>
      </c>
      <c r="F5" s="11">
        <f t="shared" ref="F5:F56" si="0">B5-E5</f>
        <v>384</v>
      </c>
      <c r="G5" s="36"/>
      <c r="I5" s="36"/>
    </row>
    <row r="6" spans="1:9">
      <c r="A6" s="39" t="s">
        <v>69</v>
      </c>
      <c r="B6" s="11">
        <v>110</v>
      </c>
      <c r="C6" s="22"/>
      <c r="D6" s="22"/>
      <c r="E6" s="22"/>
      <c r="F6" s="11"/>
      <c r="G6" s="36"/>
      <c r="I6" s="36"/>
    </row>
    <row r="7" spans="1:9">
      <c r="A7" s="14" t="s">
        <v>66</v>
      </c>
      <c r="B7" s="5">
        <f>B8+B9</f>
        <v>100</v>
      </c>
      <c r="C7" s="5">
        <f>C8+C9</f>
        <v>30</v>
      </c>
      <c r="D7" s="5">
        <f>D8+D9</f>
        <v>30</v>
      </c>
      <c r="E7" s="5">
        <f>E8+E9</f>
        <v>30</v>
      </c>
      <c r="F7" s="38">
        <f t="shared" si="0"/>
        <v>70</v>
      </c>
    </row>
    <row r="8" spans="1:9">
      <c r="A8" s="15" t="s">
        <v>67</v>
      </c>
      <c r="B8" s="4">
        <v>100</v>
      </c>
      <c r="C8" s="4">
        <v>30</v>
      </c>
      <c r="D8" s="4">
        <v>30</v>
      </c>
      <c r="E8" s="4">
        <v>30</v>
      </c>
      <c r="F8" s="11">
        <f t="shared" si="0"/>
        <v>70</v>
      </c>
    </row>
    <row r="9" spans="1:9">
      <c r="A9" s="13"/>
      <c r="B9" s="4"/>
      <c r="C9" s="4"/>
      <c r="D9" s="4"/>
      <c r="E9" s="4"/>
      <c r="F9" s="11">
        <f t="shared" si="0"/>
        <v>0</v>
      </c>
    </row>
    <row r="10" spans="1:9">
      <c r="A10" s="14" t="s">
        <v>2</v>
      </c>
      <c r="B10" s="5">
        <f>SUM(B11:B17)</f>
        <v>5940</v>
      </c>
      <c r="C10" s="5">
        <f>SUM(C11:C17)</f>
        <v>4554</v>
      </c>
      <c r="D10" s="5">
        <f>SUM(D11:D17)</f>
        <v>5154</v>
      </c>
      <c r="E10" s="5">
        <f>SUM(E11:E17)</f>
        <v>5267</v>
      </c>
      <c r="F10" s="11">
        <f t="shared" si="0"/>
        <v>673</v>
      </c>
    </row>
    <row r="11" spans="1:9">
      <c r="A11" s="13" t="s">
        <v>41</v>
      </c>
      <c r="B11" s="4">
        <v>3485</v>
      </c>
      <c r="C11" s="4">
        <v>2700</v>
      </c>
      <c r="D11" s="4">
        <v>3300</v>
      </c>
      <c r="E11" s="4">
        <v>3413</v>
      </c>
      <c r="F11" s="11">
        <f t="shared" si="0"/>
        <v>72</v>
      </c>
    </row>
    <row r="12" spans="1:9">
      <c r="A12" s="13" t="s">
        <v>68</v>
      </c>
      <c r="B12" s="4">
        <v>220</v>
      </c>
      <c r="C12" s="4"/>
      <c r="D12" s="4"/>
      <c r="E12" s="4"/>
      <c r="F12" s="11"/>
    </row>
    <row r="13" spans="1:9">
      <c r="A13" s="13" t="s">
        <v>42</v>
      </c>
      <c r="B13" s="11">
        <v>1234</v>
      </c>
      <c r="C13" s="4">
        <v>1100</v>
      </c>
      <c r="D13" s="4">
        <v>1100</v>
      </c>
      <c r="E13" s="4">
        <v>1100</v>
      </c>
      <c r="F13" s="11">
        <f>B12-E13</f>
        <v>-880</v>
      </c>
    </row>
    <row r="14" spans="1:9">
      <c r="A14" s="15" t="s">
        <v>5</v>
      </c>
      <c r="B14" s="11">
        <v>797</v>
      </c>
      <c r="C14" s="11">
        <v>550</v>
      </c>
      <c r="D14" s="11">
        <v>550</v>
      </c>
      <c r="E14" s="11">
        <v>550</v>
      </c>
      <c r="F14" s="11">
        <f t="shared" si="0"/>
        <v>247</v>
      </c>
    </row>
    <row r="15" spans="1:9">
      <c r="A15" s="15" t="s">
        <v>38</v>
      </c>
      <c r="B15" s="11">
        <v>64</v>
      </c>
      <c r="C15" s="11">
        <v>64</v>
      </c>
      <c r="D15" s="11">
        <v>64</v>
      </c>
      <c r="E15" s="11">
        <v>64</v>
      </c>
      <c r="F15" s="11">
        <f t="shared" si="0"/>
        <v>0</v>
      </c>
    </row>
    <row r="16" spans="1:9">
      <c r="A16" s="15" t="s">
        <v>6</v>
      </c>
      <c r="B16" s="11">
        <v>100</v>
      </c>
      <c r="C16" s="11">
        <v>100</v>
      </c>
      <c r="D16" s="11">
        <v>100</v>
      </c>
      <c r="E16" s="11">
        <v>100</v>
      </c>
      <c r="F16" s="11">
        <f t="shared" si="0"/>
        <v>0</v>
      </c>
    </row>
    <row r="17" spans="1:6">
      <c r="A17" s="15" t="s">
        <v>7</v>
      </c>
      <c r="B17" s="11">
        <v>40</v>
      </c>
      <c r="C17" s="11">
        <v>40</v>
      </c>
      <c r="D17" s="11">
        <v>40</v>
      </c>
      <c r="E17" s="11">
        <v>40</v>
      </c>
      <c r="F17" s="11">
        <f t="shared" si="0"/>
        <v>0</v>
      </c>
    </row>
    <row r="18" spans="1:6">
      <c r="A18" s="14" t="s">
        <v>8</v>
      </c>
      <c r="B18" s="5">
        <f>SUM(B19:B20)</f>
        <v>17134</v>
      </c>
      <c r="C18" s="5">
        <f>SUM(C19:C20)</f>
        <v>16105</v>
      </c>
      <c r="D18" s="5">
        <f>SUM(D19:D20)</f>
        <v>16105</v>
      </c>
      <c r="E18" s="5">
        <f>SUM(E19:E20)</f>
        <v>16105</v>
      </c>
      <c r="F18" s="11">
        <f t="shared" si="0"/>
        <v>1029</v>
      </c>
    </row>
    <row r="19" spans="1:6">
      <c r="A19" s="15" t="s">
        <v>9</v>
      </c>
      <c r="B19" s="11">
        <v>1146</v>
      </c>
      <c r="C19" s="11">
        <v>1000</v>
      </c>
      <c r="D19" s="11">
        <v>1000</v>
      </c>
      <c r="E19" s="11">
        <v>1000</v>
      </c>
      <c r="F19" s="11">
        <f t="shared" si="0"/>
        <v>146</v>
      </c>
    </row>
    <row r="20" spans="1:6">
      <c r="A20" s="13" t="s">
        <v>10</v>
      </c>
      <c r="B20" s="4">
        <v>15988</v>
      </c>
      <c r="C20" s="4">
        <v>15105</v>
      </c>
      <c r="D20" s="4">
        <v>15105</v>
      </c>
      <c r="E20" s="4">
        <v>15105</v>
      </c>
      <c r="F20" s="11">
        <f t="shared" si="0"/>
        <v>883</v>
      </c>
    </row>
    <row r="21" spans="1:6">
      <c r="A21" s="14" t="s">
        <v>11</v>
      </c>
      <c r="B21" s="5">
        <f>SUM(B22:B24)</f>
        <v>3113</v>
      </c>
      <c r="C21" s="5">
        <f>SUM(C22:C24)</f>
        <v>3042</v>
      </c>
      <c r="D21" s="5">
        <f>SUM(D22:D24)</f>
        <v>3042</v>
      </c>
      <c r="E21" s="5">
        <f>SUM(E22:E24)</f>
        <v>3042</v>
      </c>
      <c r="F21" s="11">
        <f t="shared" si="0"/>
        <v>71</v>
      </c>
    </row>
    <row r="22" spans="1:6">
      <c r="A22" s="13" t="s">
        <v>36</v>
      </c>
      <c r="B22" s="4">
        <v>1013</v>
      </c>
      <c r="C22" s="4">
        <v>942</v>
      </c>
      <c r="D22" s="4">
        <v>942</v>
      </c>
      <c r="E22" s="4">
        <v>942</v>
      </c>
      <c r="F22" s="11">
        <f t="shared" si="0"/>
        <v>71</v>
      </c>
    </row>
    <row r="23" spans="1:6">
      <c r="A23" s="13" t="s">
        <v>12</v>
      </c>
      <c r="B23" s="4">
        <v>100</v>
      </c>
      <c r="C23" s="4">
        <v>100</v>
      </c>
      <c r="D23" s="4">
        <v>100</v>
      </c>
      <c r="E23" s="4">
        <v>100</v>
      </c>
      <c r="F23" s="11">
        <f t="shared" si="0"/>
        <v>0</v>
      </c>
    </row>
    <row r="24" spans="1:6">
      <c r="A24" s="13" t="s">
        <v>13</v>
      </c>
      <c r="B24" s="4">
        <v>2000</v>
      </c>
      <c r="C24" s="4">
        <v>2000</v>
      </c>
      <c r="D24" s="4">
        <v>2000</v>
      </c>
      <c r="E24" s="4">
        <v>2000</v>
      </c>
      <c r="F24" s="11">
        <f t="shared" si="0"/>
        <v>0</v>
      </c>
    </row>
    <row r="25" spans="1:6">
      <c r="A25" s="13"/>
      <c r="B25" s="4"/>
      <c r="C25" s="4"/>
      <c r="D25" s="4"/>
      <c r="E25" s="4"/>
      <c r="F25" s="11">
        <f t="shared" si="0"/>
        <v>0</v>
      </c>
    </row>
    <row r="26" spans="1:6">
      <c r="A26" s="14" t="s">
        <v>3</v>
      </c>
      <c r="B26" s="5">
        <f>SUM(B27:B31)</f>
        <v>11073</v>
      </c>
      <c r="C26" s="5">
        <f>SUM(C27:C31)</f>
        <v>11140</v>
      </c>
      <c r="D26" s="5">
        <f>SUM(D27:D31)</f>
        <v>11140</v>
      </c>
      <c r="E26" s="5">
        <f>SUM(E27:E31)</f>
        <v>11140</v>
      </c>
      <c r="F26" s="11">
        <f t="shared" si="0"/>
        <v>-67</v>
      </c>
    </row>
    <row r="27" spans="1:6">
      <c r="A27" s="15" t="s">
        <v>14</v>
      </c>
      <c r="B27" s="11">
        <v>6054</v>
      </c>
      <c r="C27" s="11">
        <v>5600</v>
      </c>
      <c r="D27" s="11">
        <v>5600</v>
      </c>
      <c r="E27" s="11">
        <v>5600</v>
      </c>
      <c r="F27" s="11">
        <f t="shared" si="0"/>
        <v>454</v>
      </c>
    </row>
    <row r="28" spans="1:6">
      <c r="A28" s="15" t="s">
        <v>49</v>
      </c>
      <c r="B28" s="11">
        <v>100</v>
      </c>
      <c r="C28" s="11">
        <v>40</v>
      </c>
      <c r="D28" s="11">
        <v>40</v>
      </c>
      <c r="E28" s="11">
        <v>40</v>
      </c>
      <c r="F28" s="11">
        <f t="shared" si="0"/>
        <v>60</v>
      </c>
    </row>
    <row r="29" spans="1:6">
      <c r="A29" s="13" t="s">
        <v>43</v>
      </c>
      <c r="B29" s="4">
        <v>4374</v>
      </c>
      <c r="C29" s="4">
        <v>4500</v>
      </c>
      <c r="D29" s="4">
        <v>4500</v>
      </c>
      <c r="E29" s="4">
        <v>4500</v>
      </c>
      <c r="F29" s="11">
        <f t="shared" si="0"/>
        <v>-126</v>
      </c>
    </row>
    <row r="30" spans="1:6">
      <c r="A30" s="15" t="s">
        <v>70</v>
      </c>
      <c r="B30" s="4">
        <v>245</v>
      </c>
      <c r="C30" s="4">
        <v>600</v>
      </c>
      <c r="D30" s="4">
        <v>600</v>
      </c>
      <c r="E30" s="4">
        <v>600</v>
      </c>
      <c r="F30" s="11">
        <f t="shared" si="0"/>
        <v>-355</v>
      </c>
    </row>
    <row r="31" spans="1:6">
      <c r="A31" s="13" t="s">
        <v>39</v>
      </c>
      <c r="B31" s="4">
        <v>300</v>
      </c>
      <c r="C31" s="4">
        <v>400</v>
      </c>
      <c r="D31" s="4">
        <v>400</v>
      </c>
      <c r="E31" s="4">
        <v>400</v>
      </c>
      <c r="F31" s="11">
        <f t="shared" si="0"/>
        <v>-100</v>
      </c>
    </row>
    <row r="32" spans="1:6">
      <c r="A32" s="15"/>
      <c r="B32" s="4"/>
      <c r="C32" s="4"/>
      <c r="D32" s="4"/>
      <c r="E32" s="4"/>
      <c r="F32" s="11">
        <f t="shared" si="0"/>
        <v>0</v>
      </c>
    </row>
    <row r="33" spans="1:6">
      <c r="A33" s="14" t="s">
        <v>15</v>
      </c>
      <c r="B33" s="5">
        <f>SUM(B34:B35)</f>
        <v>67293</v>
      </c>
      <c r="C33" s="5">
        <f>SUM(C34:C37)</f>
        <v>92100</v>
      </c>
      <c r="D33" s="5">
        <f>SUM(D34:D37)</f>
        <v>92100</v>
      </c>
      <c r="E33" s="5">
        <f>SUM(E34:E37)</f>
        <v>78100</v>
      </c>
      <c r="F33" s="11">
        <f t="shared" si="0"/>
        <v>-10807</v>
      </c>
    </row>
    <row r="34" spans="1:6">
      <c r="A34" s="15" t="s">
        <v>50</v>
      </c>
      <c r="B34" s="4">
        <v>65293</v>
      </c>
      <c r="C34" s="4">
        <v>67900</v>
      </c>
      <c r="D34" s="4">
        <v>67900</v>
      </c>
      <c r="E34" s="4">
        <v>67274</v>
      </c>
      <c r="F34" s="11">
        <f t="shared" si="0"/>
        <v>-1981</v>
      </c>
    </row>
    <row r="35" spans="1:6">
      <c r="A35" s="15" t="s">
        <v>51</v>
      </c>
      <c r="B35" s="4">
        <v>2000</v>
      </c>
      <c r="C35" s="4">
        <v>18700</v>
      </c>
      <c r="D35" s="4">
        <v>18700</v>
      </c>
      <c r="E35" s="4">
        <v>5326</v>
      </c>
      <c r="F35" s="11">
        <f t="shared" si="0"/>
        <v>-3326</v>
      </c>
    </row>
    <row r="36" spans="1:6">
      <c r="A36" s="15" t="s">
        <v>55</v>
      </c>
      <c r="B36" s="4">
        <v>900</v>
      </c>
      <c r="C36" s="4">
        <v>500</v>
      </c>
      <c r="D36" s="4">
        <v>500</v>
      </c>
      <c r="E36" s="4">
        <v>500</v>
      </c>
      <c r="F36" s="11">
        <f t="shared" si="0"/>
        <v>400</v>
      </c>
    </row>
    <row r="37" spans="1:6">
      <c r="A37" s="16" t="s">
        <v>45</v>
      </c>
      <c r="B37" s="11">
        <v>2500</v>
      </c>
      <c r="C37" s="11">
        <v>5000</v>
      </c>
      <c r="D37" s="11">
        <v>5000</v>
      </c>
      <c r="E37" s="11">
        <v>5000</v>
      </c>
      <c r="F37" s="11">
        <f t="shared" si="0"/>
        <v>-2500</v>
      </c>
    </row>
    <row r="38" spans="1:6">
      <c r="A38" s="14" t="s">
        <v>32</v>
      </c>
      <c r="B38" s="5">
        <f>SUM(B39:B43)</f>
        <v>16051</v>
      </c>
      <c r="C38" s="5">
        <f>SUM(C39:C43)</f>
        <v>16300</v>
      </c>
      <c r="D38" s="5">
        <f>SUM(D39:D43)</f>
        <v>16651</v>
      </c>
      <c r="E38" s="5">
        <f>SUM(E39:E43)</f>
        <v>16677</v>
      </c>
      <c r="F38" s="11">
        <f t="shared" si="0"/>
        <v>-626</v>
      </c>
    </row>
    <row r="39" spans="1:6">
      <c r="A39" s="15" t="s">
        <v>16</v>
      </c>
      <c r="B39" s="11">
        <v>8466</v>
      </c>
      <c r="C39" s="11">
        <v>8800</v>
      </c>
      <c r="D39" s="11">
        <v>8800</v>
      </c>
      <c r="E39" s="11">
        <v>8800</v>
      </c>
      <c r="F39" s="11">
        <f t="shared" si="0"/>
        <v>-334</v>
      </c>
    </row>
    <row r="40" spans="1:6">
      <c r="A40" s="13" t="s">
        <v>17</v>
      </c>
      <c r="B40" s="4">
        <v>3700</v>
      </c>
      <c r="C40" s="4">
        <v>3700</v>
      </c>
      <c r="D40" s="4">
        <v>3700</v>
      </c>
      <c r="E40" s="4">
        <v>3700</v>
      </c>
      <c r="F40" s="11">
        <f t="shared" si="0"/>
        <v>0</v>
      </c>
    </row>
    <row r="41" spans="1:6">
      <c r="A41" s="15" t="s">
        <v>33</v>
      </c>
      <c r="B41" s="4">
        <v>3535</v>
      </c>
      <c r="C41" s="4">
        <v>3500</v>
      </c>
      <c r="D41" s="4">
        <v>3500</v>
      </c>
      <c r="E41" s="4">
        <v>3500</v>
      </c>
      <c r="F41" s="11">
        <f t="shared" si="0"/>
        <v>35</v>
      </c>
    </row>
    <row r="42" spans="1:6">
      <c r="A42" s="15"/>
      <c r="B42" s="4"/>
      <c r="C42" s="4"/>
      <c r="D42" s="4">
        <v>351</v>
      </c>
      <c r="E42" s="4">
        <v>377</v>
      </c>
      <c r="F42" s="11">
        <f t="shared" si="0"/>
        <v>-377</v>
      </c>
    </row>
    <row r="43" spans="1:6">
      <c r="A43" s="15" t="s">
        <v>52</v>
      </c>
      <c r="B43" s="4">
        <v>350</v>
      </c>
      <c r="C43" s="4">
        <v>300</v>
      </c>
      <c r="D43" s="4">
        <v>300</v>
      </c>
      <c r="E43" s="4">
        <v>300</v>
      </c>
      <c r="F43" s="11">
        <f t="shared" si="0"/>
        <v>50</v>
      </c>
    </row>
    <row r="44" spans="1:6">
      <c r="A44" s="14" t="s">
        <v>18</v>
      </c>
      <c r="B44" s="5">
        <f>SUM(B45:B54)</f>
        <v>8883</v>
      </c>
      <c r="C44" s="5">
        <f>SUM(C45:C54)</f>
        <v>7560</v>
      </c>
      <c r="D44" s="5">
        <f>SUM(D45:D54)</f>
        <v>7893</v>
      </c>
      <c r="E44" s="5">
        <f>SUM(E45:E54)</f>
        <v>7893</v>
      </c>
      <c r="F44" s="11">
        <f t="shared" si="0"/>
        <v>990</v>
      </c>
    </row>
    <row r="45" spans="1:6">
      <c r="A45" s="15" t="s">
        <v>19</v>
      </c>
      <c r="B45" s="4">
        <v>800</v>
      </c>
      <c r="C45" s="4">
        <v>800</v>
      </c>
      <c r="D45" s="4">
        <v>800</v>
      </c>
      <c r="E45" s="4">
        <v>800</v>
      </c>
      <c r="F45" s="11">
        <f t="shared" si="0"/>
        <v>0</v>
      </c>
    </row>
    <row r="46" spans="1:6">
      <c r="A46" s="15" t="s">
        <v>20</v>
      </c>
      <c r="B46" s="11">
        <v>90</v>
      </c>
      <c r="C46" s="11">
        <v>90</v>
      </c>
      <c r="D46" s="11">
        <v>90</v>
      </c>
      <c r="E46" s="11">
        <v>90</v>
      </c>
      <c r="F46" s="11">
        <f t="shared" si="0"/>
        <v>0</v>
      </c>
    </row>
    <row r="47" spans="1:6">
      <c r="A47" s="15" t="s">
        <v>21</v>
      </c>
      <c r="B47" s="4">
        <v>50</v>
      </c>
      <c r="C47" s="4">
        <v>50</v>
      </c>
      <c r="D47" s="4">
        <v>50</v>
      </c>
      <c r="E47" s="4">
        <v>50</v>
      </c>
      <c r="F47" s="11">
        <f t="shared" si="0"/>
        <v>0</v>
      </c>
    </row>
    <row r="48" spans="1:6">
      <c r="A48" s="15" t="s">
        <v>53</v>
      </c>
      <c r="B48" s="4">
        <v>0</v>
      </c>
      <c r="C48" s="4">
        <v>100</v>
      </c>
      <c r="D48" s="4">
        <v>100</v>
      </c>
      <c r="E48" s="4">
        <v>100</v>
      </c>
      <c r="F48" s="11">
        <f t="shared" si="0"/>
        <v>-100</v>
      </c>
    </row>
    <row r="49" spans="1:6">
      <c r="A49" s="15" t="s">
        <v>22</v>
      </c>
      <c r="B49" s="4">
        <v>5000</v>
      </c>
      <c r="C49" s="4">
        <v>4500</v>
      </c>
      <c r="D49" s="4">
        <v>4833</v>
      </c>
      <c r="E49" s="4">
        <v>4833</v>
      </c>
      <c r="F49" s="11">
        <f t="shared" si="0"/>
        <v>167</v>
      </c>
    </row>
    <row r="50" spans="1:6">
      <c r="A50" s="15" t="s">
        <v>34</v>
      </c>
      <c r="B50" s="11">
        <v>1500</v>
      </c>
      <c r="C50" s="11">
        <v>1200</v>
      </c>
      <c r="D50" s="11">
        <v>1200</v>
      </c>
      <c r="E50" s="11">
        <v>1200</v>
      </c>
      <c r="F50" s="11">
        <f t="shared" si="0"/>
        <v>300</v>
      </c>
    </row>
    <row r="51" spans="1:6">
      <c r="A51" s="15" t="s">
        <v>23</v>
      </c>
      <c r="B51" s="4">
        <v>120</v>
      </c>
      <c r="C51" s="4">
        <v>120</v>
      </c>
      <c r="D51" s="4">
        <v>120</v>
      </c>
      <c r="E51" s="4">
        <v>120</v>
      </c>
      <c r="F51" s="11">
        <f t="shared" si="0"/>
        <v>0</v>
      </c>
    </row>
    <row r="52" spans="1:6">
      <c r="A52" s="15" t="s">
        <v>24</v>
      </c>
      <c r="B52" s="4">
        <v>963</v>
      </c>
      <c r="C52" s="4">
        <v>340</v>
      </c>
      <c r="D52" s="4">
        <v>340</v>
      </c>
      <c r="E52" s="4">
        <v>340</v>
      </c>
      <c r="F52" s="11">
        <f t="shared" si="0"/>
        <v>623</v>
      </c>
    </row>
    <row r="53" spans="1:6">
      <c r="A53" s="15" t="s">
        <v>54</v>
      </c>
      <c r="B53" s="4">
        <v>260</v>
      </c>
      <c r="C53" s="4">
        <v>260</v>
      </c>
      <c r="D53" s="4">
        <v>260</v>
      </c>
      <c r="E53" s="4">
        <v>260</v>
      </c>
      <c r="F53" s="11">
        <f t="shared" si="0"/>
        <v>0</v>
      </c>
    </row>
    <row r="54" spans="1:6">
      <c r="A54" s="15" t="s">
        <v>25</v>
      </c>
      <c r="B54" s="4">
        <v>100</v>
      </c>
      <c r="C54" s="4">
        <v>100</v>
      </c>
      <c r="D54" s="4">
        <v>100</v>
      </c>
      <c r="E54" s="4">
        <v>100</v>
      </c>
      <c r="F54" s="11">
        <f t="shared" si="0"/>
        <v>0</v>
      </c>
    </row>
    <row r="55" spans="1:6">
      <c r="A55" s="14" t="s">
        <v>26</v>
      </c>
      <c r="B55" s="5">
        <f>SUM(B56:B76)</f>
        <v>90717</v>
      </c>
      <c r="C55" s="5">
        <f>SUM(C58:C71)</f>
        <v>3650</v>
      </c>
      <c r="D55" s="5">
        <f>SUM(D58:D75)</f>
        <v>17056</v>
      </c>
      <c r="E55" s="5">
        <f>SUM(E58:E76)</f>
        <v>18756</v>
      </c>
      <c r="F55" s="11">
        <f t="shared" si="0"/>
        <v>71961</v>
      </c>
    </row>
    <row r="56" spans="1:6">
      <c r="A56" s="41" t="s">
        <v>71</v>
      </c>
      <c r="B56" s="4">
        <v>38711</v>
      </c>
      <c r="C56" s="4">
        <v>18700</v>
      </c>
      <c r="D56" s="4">
        <v>18700</v>
      </c>
      <c r="E56" s="4">
        <v>5326</v>
      </c>
      <c r="F56" s="11">
        <f t="shared" si="0"/>
        <v>33385</v>
      </c>
    </row>
    <row r="57" spans="1:6">
      <c r="A57" s="42" t="s">
        <v>73</v>
      </c>
      <c r="B57" s="11">
        <v>16000</v>
      </c>
      <c r="C57" s="4"/>
      <c r="D57" s="4"/>
      <c r="E57" s="4"/>
      <c r="F57" s="11"/>
    </row>
    <row r="58" spans="1:6">
      <c r="A58" s="42" t="s">
        <v>74</v>
      </c>
      <c r="B58" s="11">
        <v>5000</v>
      </c>
      <c r="C58" s="4"/>
      <c r="D58" s="4"/>
      <c r="E58" s="4"/>
      <c r="F58" s="11"/>
    </row>
    <row r="59" spans="1:6">
      <c r="A59" s="42" t="s">
        <v>81</v>
      </c>
      <c r="B59" s="11">
        <v>1500</v>
      </c>
      <c r="C59" s="4"/>
      <c r="D59" s="4"/>
      <c r="E59" s="4"/>
      <c r="F59" s="11"/>
    </row>
    <row r="60" spans="1:6">
      <c r="A60" s="16" t="s">
        <v>60</v>
      </c>
      <c r="B60" s="7">
        <v>5062</v>
      </c>
      <c r="C60" s="7"/>
      <c r="D60" s="7">
        <v>5062</v>
      </c>
      <c r="E60" s="7">
        <v>5062</v>
      </c>
      <c r="F60" s="11">
        <f>B60-E60</f>
        <v>0</v>
      </c>
    </row>
    <row r="61" spans="1:6">
      <c r="A61" s="16" t="s">
        <v>62</v>
      </c>
      <c r="B61" s="7">
        <v>4144</v>
      </c>
      <c r="C61" s="7"/>
      <c r="D61" s="7">
        <v>4144</v>
      </c>
      <c r="E61" s="7">
        <v>4144</v>
      </c>
      <c r="F61" s="11">
        <f>B61-E61</f>
        <v>0</v>
      </c>
    </row>
    <row r="62" spans="1:6">
      <c r="A62" s="16" t="s">
        <v>77</v>
      </c>
      <c r="B62" s="4">
        <v>300</v>
      </c>
      <c r="C62" s="7"/>
      <c r="D62" s="7"/>
      <c r="E62" s="7"/>
      <c r="F62" s="11"/>
    </row>
    <row r="63" spans="1:6">
      <c r="A63" s="16" t="s">
        <v>57</v>
      </c>
      <c r="B63" s="7">
        <v>600</v>
      </c>
      <c r="C63" s="7">
        <v>600</v>
      </c>
      <c r="D63" s="7">
        <v>600</v>
      </c>
      <c r="E63" s="7">
        <v>600</v>
      </c>
      <c r="F63" s="11">
        <f t="shared" ref="F63:F68" si="1">B63-E63</f>
        <v>0</v>
      </c>
    </row>
    <row r="64" spans="1:6">
      <c r="A64" s="20" t="s">
        <v>28</v>
      </c>
      <c r="B64" s="7">
        <v>800</v>
      </c>
      <c r="C64" s="7">
        <v>300</v>
      </c>
      <c r="D64" s="7">
        <v>500</v>
      </c>
      <c r="E64" s="7">
        <v>1000</v>
      </c>
      <c r="F64" s="11">
        <f t="shared" si="1"/>
        <v>-200</v>
      </c>
    </row>
    <row r="65" spans="1:6">
      <c r="A65" s="45" t="s">
        <v>27</v>
      </c>
      <c r="B65" s="4">
        <v>2000</v>
      </c>
      <c r="C65" s="4">
        <v>1500</v>
      </c>
      <c r="D65" s="4">
        <v>1500</v>
      </c>
      <c r="E65" s="4">
        <v>1500</v>
      </c>
      <c r="F65" s="11">
        <f t="shared" si="1"/>
        <v>500</v>
      </c>
    </row>
    <row r="66" spans="1:6">
      <c r="A66" s="33" t="s">
        <v>56</v>
      </c>
      <c r="B66" s="7">
        <v>100</v>
      </c>
      <c r="C66" s="7">
        <v>100</v>
      </c>
      <c r="D66" s="7">
        <v>100</v>
      </c>
      <c r="E66" s="7">
        <v>200</v>
      </c>
      <c r="F66" s="11">
        <f t="shared" si="1"/>
        <v>-100</v>
      </c>
    </row>
    <row r="67" spans="1:6">
      <c r="A67" s="16" t="s">
        <v>37</v>
      </c>
      <c r="B67" s="7">
        <v>100</v>
      </c>
      <c r="C67" s="7">
        <v>150</v>
      </c>
      <c r="D67" s="7">
        <v>150</v>
      </c>
      <c r="E67" s="7">
        <v>250</v>
      </c>
      <c r="F67" s="11">
        <f t="shared" si="1"/>
        <v>-150</v>
      </c>
    </row>
    <row r="68" spans="1:6">
      <c r="A68" s="33" t="s">
        <v>47</v>
      </c>
      <c r="B68" s="4">
        <v>500</v>
      </c>
      <c r="C68" s="4">
        <v>500</v>
      </c>
      <c r="D68" s="4">
        <v>500</v>
      </c>
      <c r="E68" s="4">
        <v>500</v>
      </c>
      <c r="F68" s="11">
        <f t="shared" si="1"/>
        <v>0</v>
      </c>
    </row>
    <row r="69" spans="1:6">
      <c r="A69" s="20" t="s">
        <v>75</v>
      </c>
      <c r="B69" s="7">
        <v>400</v>
      </c>
      <c r="C69" s="7"/>
      <c r="D69" s="7"/>
      <c r="E69" s="7"/>
      <c r="F69" s="11"/>
    </row>
    <row r="70" spans="1:6">
      <c r="A70" s="46" t="s">
        <v>72</v>
      </c>
      <c r="B70" s="11">
        <v>5000</v>
      </c>
      <c r="C70" s="11">
        <v>500</v>
      </c>
      <c r="D70" s="11">
        <v>500</v>
      </c>
      <c r="E70" s="11">
        <v>1500</v>
      </c>
      <c r="F70" s="11">
        <f>B70-E70</f>
        <v>3500</v>
      </c>
    </row>
    <row r="71" spans="1:6">
      <c r="A71" s="16" t="s">
        <v>78</v>
      </c>
      <c r="B71" s="4">
        <v>2500</v>
      </c>
      <c r="C71" s="7"/>
      <c r="D71" s="7"/>
      <c r="E71" s="7"/>
      <c r="F71" s="11"/>
    </row>
    <row r="72" spans="1:6">
      <c r="A72" s="16" t="s">
        <v>61</v>
      </c>
      <c r="B72" s="7">
        <v>2000</v>
      </c>
      <c r="C72" s="7"/>
      <c r="D72" s="7">
        <v>2000</v>
      </c>
      <c r="E72" s="7">
        <v>2000</v>
      </c>
      <c r="F72" s="11">
        <f>B72-E72</f>
        <v>0</v>
      </c>
    </row>
    <row r="73" spans="1:6">
      <c r="A73" s="16" t="s">
        <v>76</v>
      </c>
      <c r="B73" s="7">
        <v>3500</v>
      </c>
      <c r="C73" s="7"/>
      <c r="D73" s="7">
        <v>1000</v>
      </c>
      <c r="E73" s="7">
        <v>1000</v>
      </c>
      <c r="F73" s="11">
        <f>B73-E73</f>
        <v>2500</v>
      </c>
    </row>
    <row r="74" spans="1:6">
      <c r="A74" s="16" t="s">
        <v>58</v>
      </c>
      <c r="B74" s="7">
        <v>1000</v>
      </c>
      <c r="C74" s="7">
        <v>1000</v>
      </c>
      <c r="D74" s="7">
        <v>1000</v>
      </c>
      <c r="E74" s="7">
        <v>1000</v>
      </c>
      <c r="F74" s="11">
        <f>B74-E74</f>
        <v>0</v>
      </c>
    </row>
    <row r="75" spans="1:6">
      <c r="A75" s="16" t="s">
        <v>82</v>
      </c>
      <c r="B75" s="7">
        <v>1500</v>
      </c>
      <c r="C75" s="7"/>
      <c r="D75" s="7"/>
      <c r="E75" s="7"/>
      <c r="F75" s="11"/>
    </row>
    <row r="76" spans="1:6">
      <c r="A76" s="16"/>
      <c r="B76" s="7"/>
      <c r="C76" s="7"/>
      <c r="D76" s="7"/>
      <c r="E76" s="7"/>
      <c r="F76" s="11"/>
    </row>
    <row r="77" spans="1:6">
      <c r="A77" s="18" t="s">
        <v>29</v>
      </c>
      <c r="B77" s="17">
        <f>SUM(B78:B79)</f>
        <v>8110</v>
      </c>
      <c r="C77" s="17">
        <f>SUM(C78:C79)</f>
        <v>8119</v>
      </c>
      <c r="D77" s="17">
        <f>SUM(D78:D79)</f>
        <v>8119</v>
      </c>
      <c r="E77" s="17">
        <f>SUM(E78:E80)</f>
        <v>8396</v>
      </c>
      <c r="F77" s="35">
        <f>E77-D77</f>
        <v>277</v>
      </c>
    </row>
    <row r="78" spans="1:6">
      <c r="A78" s="16" t="s">
        <v>30</v>
      </c>
      <c r="B78" s="19">
        <v>7210</v>
      </c>
      <c r="C78" s="19">
        <v>7819</v>
      </c>
      <c r="D78" s="19">
        <v>7819</v>
      </c>
      <c r="E78" s="19">
        <v>7819</v>
      </c>
      <c r="F78" s="19"/>
    </row>
    <row r="79" spans="1:6">
      <c r="A79" s="15" t="s">
        <v>31</v>
      </c>
      <c r="B79" s="25">
        <v>900</v>
      </c>
      <c r="C79" s="37">
        <v>300</v>
      </c>
      <c r="D79" s="37">
        <v>300</v>
      </c>
      <c r="E79" s="37">
        <v>300</v>
      </c>
      <c r="F79" s="11"/>
    </row>
    <row r="80" spans="1:6" ht="13.5" thickBot="1">
      <c r="A80" s="15" t="s">
        <v>64</v>
      </c>
      <c r="B80" s="23"/>
      <c r="C80" s="23"/>
      <c r="D80" s="23"/>
      <c r="E80" s="23">
        <v>277</v>
      </c>
      <c r="F80" s="23">
        <f>E80-D80</f>
        <v>277</v>
      </c>
    </row>
    <row r="81" spans="1:6" ht="20.100000000000001" customHeight="1" thickTop="1" thickBot="1">
      <c r="A81" s="24" t="s">
        <v>40</v>
      </c>
      <c r="B81" s="21">
        <f>B77+B55+B44+B38+B33+B26+B21+B18+B10+B7+B4</f>
        <v>235164</v>
      </c>
      <c r="C81" s="21">
        <f>C77+C55+C44+C38+C33+C26+C21+C18+C10+C7+C4</f>
        <v>169240</v>
      </c>
      <c r="D81" s="21">
        <f>D77+D55+D44+D38+D33+D26+D21+D18+D10+D7+D4</f>
        <v>183550</v>
      </c>
      <c r="E81" s="21">
        <f>E77+E55+E44+E38+E33+E26+E21+E18+E10+E7+E4</f>
        <v>171662</v>
      </c>
      <c r="F81" s="21">
        <v>-8748</v>
      </c>
    </row>
    <row r="82" spans="1:6" ht="16.5" thickTop="1">
      <c r="B82" s="40">
        <f>B83-B81</f>
        <v>-63888</v>
      </c>
    </row>
    <row r="83" spans="1:6" ht="15.75">
      <c r="A83" s="1"/>
      <c r="B83" s="28">
        <v>171276</v>
      </c>
    </row>
    <row r="84" spans="1:6">
      <c r="A84" s="27" t="s">
        <v>79</v>
      </c>
      <c r="B84" s="1">
        <v>42000</v>
      </c>
    </row>
    <row r="85" spans="1:6" ht="15">
      <c r="A85" s="44" t="s">
        <v>80</v>
      </c>
      <c r="B85" s="43">
        <f>B82+B84</f>
        <v>-21888</v>
      </c>
    </row>
    <row r="87" spans="1:6">
      <c r="A87" s="47"/>
      <c r="B87" s="48"/>
      <c r="C87" s="48"/>
      <c r="D87" s="48"/>
      <c r="E87" s="48"/>
      <c r="F87" s="48"/>
    </row>
    <row r="88" spans="1:6">
      <c r="A88" s="31"/>
      <c r="B88" s="32"/>
      <c r="C88" s="32"/>
      <c r="D88" s="32"/>
      <c r="E88" s="32"/>
      <c r="F88" s="48"/>
    </row>
    <row r="89" spans="1:6">
      <c r="A89" s="47"/>
      <c r="B89" s="32"/>
      <c r="C89" s="32"/>
      <c r="D89" s="32"/>
      <c r="E89" s="32"/>
      <c r="F89" s="48"/>
    </row>
    <row r="90" spans="1:6">
      <c r="A90" s="31"/>
      <c r="B90" s="32"/>
      <c r="C90" s="32"/>
      <c r="D90" s="32"/>
      <c r="E90" s="32"/>
      <c r="F90" s="48"/>
    </row>
    <row r="91" spans="1:6">
      <c r="A91" s="31"/>
      <c r="B91" s="32"/>
      <c r="C91" s="32"/>
      <c r="D91" s="32"/>
      <c r="E91" s="32"/>
      <c r="F91" s="48"/>
    </row>
    <row r="92" spans="1:6">
      <c r="A92" s="31"/>
      <c r="B92" s="32"/>
      <c r="C92" s="32"/>
      <c r="D92" s="32"/>
      <c r="E92" s="32"/>
      <c r="F92" s="48"/>
    </row>
    <row r="93" spans="1:6">
      <c r="A93" s="31"/>
      <c r="B93" s="32"/>
      <c r="C93" s="32"/>
      <c r="D93" s="32"/>
      <c r="E93" s="32"/>
      <c r="F93" s="48"/>
    </row>
    <row r="94" spans="1:6">
      <c r="A94" s="31"/>
      <c r="B94" s="32"/>
      <c r="C94" s="32"/>
      <c r="D94" s="32"/>
      <c r="E94" s="32"/>
      <c r="F94" s="48"/>
    </row>
    <row r="95" spans="1:6">
      <c r="A95" s="31"/>
      <c r="B95" s="32"/>
      <c r="C95" s="32"/>
      <c r="D95" s="32"/>
      <c r="E95" s="32"/>
      <c r="F95" s="48"/>
    </row>
    <row r="96" spans="1:6">
      <c r="A96" s="31"/>
      <c r="B96" s="32"/>
      <c r="C96" s="32"/>
      <c r="D96" s="32"/>
      <c r="E96" s="32"/>
      <c r="F96" s="48"/>
    </row>
    <row r="97" spans="1:6">
      <c r="A97" s="31"/>
      <c r="B97" s="32"/>
      <c r="C97" s="32"/>
      <c r="D97" s="32"/>
      <c r="E97" s="32"/>
      <c r="F97" s="48"/>
    </row>
    <row r="98" spans="1:6">
      <c r="A98" s="31"/>
      <c r="B98" s="32"/>
      <c r="C98" s="32"/>
      <c r="D98" s="32"/>
      <c r="E98" s="32"/>
      <c r="F98" s="48"/>
    </row>
    <row r="99" spans="1:6">
      <c r="A99" s="31"/>
      <c r="B99" s="32"/>
      <c r="C99" s="32"/>
      <c r="D99" s="32"/>
      <c r="E99" s="32"/>
      <c r="F99" s="48"/>
    </row>
    <row r="100" spans="1:6">
      <c r="A100" s="31"/>
      <c r="B100" s="32"/>
      <c r="C100" s="32"/>
      <c r="D100" s="32"/>
      <c r="E100" s="32"/>
      <c r="F100" s="48"/>
    </row>
    <row r="101" spans="1:6">
      <c r="A101" s="31"/>
      <c r="B101" s="32"/>
      <c r="C101" s="32"/>
      <c r="D101" s="32"/>
      <c r="E101" s="32"/>
      <c r="F101" s="48"/>
    </row>
    <row r="102" spans="1:6">
      <c r="A102" s="31"/>
      <c r="B102" s="32"/>
      <c r="C102" s="32"/>
      <c r="D102" s="32"/>
      <c r="E102" s="32"/>
      <c r="F102" s="48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10" spans="1:6">
      <c r="B110" s="30"/>
    </row>
    <row r="111" spans="1:6">
      <c r="A111" s="29"/>
      <c r="B111" s="32"/>
    </row>
    <row r="112" spans="1:6">
      <c r="A112" s="31"/>
      <c r="B112" s="32"/>
    </row>
    <row r="113" spans="1:2">
      <c r="A113" s="31"/>
      <c r="B113" s="32"/>
    </row>
    <row r="114" spans="1:2">
      <c r="A114" s="31"/>
      <c r="B114" s="32"/>
    </row>
    <row r="115" spans="1:2">
      <c r="A115" s="31"/>
      <c r="B115" s="32"/>
    </row>
    <row r="116" spans="1:2">
      <c r="A116" s="31"/>
      <c r="B116" s="32"/>
    </row>
    <row r="117" spans="1:2">
      <c r="A117" s="31"/>
      <c r="B117" s="32"/>
    </row>
    <row r="118" spans="1:2">
      <c r="A118" s="31"/>
      <c r="B118" s="32"/>
    </row>
    <row r="119" spans="1:2">
      <c r="A119" s="31"/>
      <c r="B119" s="32"/>
    </row>
    <row r="120" spans="1:2">
      <c r="A120" s="31"/>
      <c r="B120" s="32"/>
    </row>
    <row r="121" spans="1:2">
      <c r="A121" s="31"/>
    </row>
  </sheetData>
  <phoneticPr fontId="1" type="noConversion"/>
  <pageMargins left="0.19685039370078741" right="0" top="0.39370078740157483" bottom="0" header="0" footer="0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topLeftCell="A58" zoomScale="80" zoomScaleSheetLayoutView="80" workbookViewId="0">
      <selection activeCell="D90" sqref="D90"/>
    </sheetView>
  </sheetViews>
  <sheetFormatPr defaultRowHeight="12.75"/>
  <cols>
    <col min="1" max="1" width="67" customWidth="1"/>
    <col min="2" max="5" width="15.7109375" customWidth="1"/>
    <col min="6" max="6" width="12.7109375" customWidth="1"/>
    <col min="7" max="7" width="18.7109375" customWidth="1"/>
    <col min="9" max="9" width="15.7109375" customWidth="1"/>
    <col min="10" max="10" width="12.7109375" customWidth="1"/>
  </cols>
  <sheetData>
    <row r="1" spans="1:7" ht="24" thickBot="1">
      <c r="A1" s="75" t="s">
        <v>100</v>
      </c>
      <c r="B1" s="79" t="s">
        <v>4</v>
      </c>
      <c r="C1" s="87"/>
      <c r="D1" s="87"/>
      <c r="E1" s="87"/>
      <c r="F1" s="79"/>
      <c r="G1" s="80"/>
    </row>
    <row r="2" spans="1:7" ht="13.5" thickBot="1">
      <c r="A2" s="9" t="s">
        <v>99</v>
      </c>
      <c r="B2" s="9" t="s">
        <v>0</v>
      </c>
      <c r="C2" s="10" t="s">
        <v>101</v>
      </c>
      <c r="D2" s="88" t="s">
        <v>102</v>
      </c>
      <c r="E2" s="88" t="s">
        <v>109</v>
      </c>
      <c r="F2" s="88" t="s">
        <v>46</v>
      </c>
      <c r="G2" s="81"/>
    </row>
    <row r="3" spans="1:7">
      <c r="A3" s="6"/>
      <c r="B3" s="77"/>
      <c r="C3" s="91"/>
      <c r="D3" s="89"/>
      <c r="E3" s="89"/>
      <c r="F3" s="89"/>
      <c r="G3" s="32"/>
    </row>
    <row r="4" spans="1:7" ht="15.75">
      <c r="A4" s="54" t="s">
        <v>35</v>
      </c>
      <c r="B4" s="78">
        <f>SUM(B5:B7)</f>
        <v>6745</v>
      </c>
      <c r="C4" s="92">
        <v>6745</v>
      </c>
      <c r="D4" s="92">
        <v>6745</v>
      </c>
      <c r="E4" s="92">
        <f>SUM(E5:E7)</f>
        <v>6745</v>
      </c>
      <c r="F4" s="90"/>
      <c r="G4" s="82"/>
    </row>
    <row r="5" spans="1:7" ht="15.75">
      <c r="A5" s="56" t="s">
        <v>44</v>
      </c>
      <c r="B5" s="74">
        <v>6625</v>
      </c>
      <c r="C5" s="74">
        <v>6625</v>
      </c>
      <c r="D5" s="74">
        <v>6600</v>
      </c>
      <c r="E5" s="74">
        <f>D5+G5</f>
        <v>6600</v>
      </c>
      <c r="F5" s="93"/>
      <c r="G5" s="72"/>
    </row>
    <row r="6" spans="1:7" ht="15.75">
      <c r="A6" s="58" t="s">
        <v>97</v>
      </c>
      <c r="B6" s="57">
        <v>120</v>
      </c>
      <c r="C6" s="57">
        <v>120</v>
      </c>
      <c r="D6" s="57">
        <v>145</v>
      </c>
      <c r="E6" s="57">
        <v>145</v>
      </c>
      <c r="F6" s="85"/>
      <c r="G6" s="83"/>
    </row>
    <row r="7" spans="1:7" ht="15">
      <c r="A7" s="58"/>
      <c r="B7" s="57"/>
      <c r="C7" s="57"/>
      <c r="D7" s="57"/>
      <c r="E7" s="57"/>
      <c r="F7" s="57"/>
      <c r="G7" s="83"/>
    </row>
    <row r="8" spans="1:7" ht="15.75">
      <c r="A8" s="59" t="s">
        <v>66</v>
      </c>
      <c r="B8" s="69">
        <f>B9+B10</f>
        <v>150</v>
      </c>
      <c r="C8" s="69">
        <v>150</v>
      </c>
      <c r="D8" s="69">
        <v>150</v>
      </c>
      <c r="E8" s="69">
        <f>E9+E10</f>
        <v>150</v>
      </c>
      <c r="F8" s="69"/>
      <c r="G8" s="82"/>
    </row>
    <row r="9" spans="1:7" ht="15">
      <c r="A9" s="60" t="s">
        <v>66</v>
      </c>
      <c r="B9" s="57">
        <v>150</v>
      </c>
      <c r="C9" s="57">
        <v>150</v>
      </c>
      <c r="D9" s="57">
        <v>150</v>
      </c>
      <c r="E9" s="57">
        <v>150</v>
      </c>
      <c r="F9" s="57"/>
      <c r="G9" s="83"/>
    </row>
    <row r="10" spans="1:7" ht="15">
      <c r="A10" s="60"/>
      <c r="B10" s="57"/>
      <c r="C10" s="57"/>
      <c r="D10" s="57"/>
      <c r="E10" s="57"/>
      <c r="F10" s="57"/>
      <c r="G10" s="83"/>
    </row>
    <row r="11" spans="1:7" ht="15.75">
      <c r="A11" s="59" t="s">
        <v>2</v>
      </c>
      <c r="B11" s="69">
        <f>SUM(B12:B17)</f>
        <v>5960</v>
      </c>
      <c r="C11" s="69">
        <v>5960</v>
      </c>
      <c r="D11" s="69">
        <v>5960</v>
      </c>
      <c r="E11" s="69">
        <f>SUM(E12:E17)</f>
        <v>5960</v>
      </c>
      <c r="F11" s="69"/>
      <c r="G11" s="82"/>
    </row>
    <row r="12" spans="1:7" ht="15">
      <c r="A12" s="60" t="s">
        <v>41</v>
      </c>
      <c r="B12" s="57">
        <v>3614</v>
      </c>
      <c r="C12" s="57">
        <v>3614</v>
      </c>
      <c r="D12" s="57">
        <v>3614</v>
      </c>
      <c r="E12" s="57">
        <v>3614</v>
      </c>
      <c r="F12" s="57"/>
      <c r="G12" s="83"/>
    </row>
    <row r="13" spans="1:7" ht="15">
      <c r="A13" s="60" t="s">
        <v>42</v>
      </c>
      <c r="B13" s="57">
        <v>1252</v>
      </c>
      <c r="C13" s="57">
        <v>1252</v>
      </c>
      <c r="D13" s="57">
        <v>1252</v>
      </c>
      <c r="E13" s="57">
        <v>1252</v>
      </c>
      <c r="F13" s="57"/>
      <c r="G13" s="83"/>
    </row>
    <row r="14" spans="1:7" ht="15">
      <c r="A14" s="60" t="s">
        <v>5</v>
      </c>
      <c r="B14" s="57">
        <v>890</v>
      </c>
      <c r="C14" s="57">
        <v>890</v>
      </c>
      <c r="D14" s="57">
        <v>890</v>
      </c>
      <c r="E14" s="57">
        <v>890</v>
      </c>
      <c r="F14" s="57"/>
      <c r="G14" s="83"/>
    </row>
    <row r="15" spans="1:7" ht="15">
      <c r="A15" s="60" t="s">
        <v>38</v>
      </c>
      <c r="B15" s="57">
        <v>64</v>
      </c>
      <c r="C15" s="57">
        <v>64</v>
      </c>
      <c r="D15" s="57">
        <v>64</v>
      </c>
      <c r="E15" s="57">
        <v>64</v>
      </c>
      <c r="F15" s="57"/>
      <c r="G15" s="83"/>
    </row>
    <row r="16" spans="1:7" ht="15">
      <c r="A16" s="60" t="s">
        <v>6</v>
      </c>
      <c r="B16" s="57">
        <v>100</v>
      </c>
      <c r="C16" s="57">
        <v>100</v>
      </c>
      <c r="D16" s="57">
        <v>100</v>
      </c>
      <c r="E16" s="57">
        <v>100</v>
      </c>
      <c r="F16" s="57"/>
      <c r="G16" s="83"/>
    </row>
    <row r="17" spans="1:8" ht="15">
      <c r="A17" s="60" t="s">
        <v>7</v>
      </c>
      <c r="B17" s="57">
        <v>40</v>
      </c>
      <c r="C17" s="57">
        <v>40</v>
      </c>
      <c r="D17" s="57">
        <v>40</v>
      </c>
      <c r="E17" s="57">
        <v>40</v>
      </c>
      <c r="F17" s="57"/>
      <c r="G17" s="83"/>
    </row>
    <row r="18" spans="1:8" ht="15">
      <c r="A18" s="60"/>
      <c r="B18" s="57"/>
      <c r="C18" s="57"/>
      <c r="D18" s="57"/>
      <c r="E18" s="57"/>
      <c r="F18" s="57"/>
      <c r="G18" s="83"/>
    </row>
    <row r="19" spans="1:8" ht="15.75">
      <c r="A19" s="59" t="s">
        <v>8</v>
      </c>
      <c r="B19" s="69">
        <f>SUM(B20:B21)</f>
        <v>17894</v>
      </c>
      <c r="C19" s="69">
        <v>17894</v>
      </c>
      <c r="D19" s="69">
        <v>17894</v>
      </c>
      <c r="E19" s="69">
        <f>SUM(E20:E21)</f>
        <v>17894</v>
      </c>
      <c r="F19" s="69"/>
      <c r="G19" s="82"/>
    </row>
    <row r="20" spans="1:8" ht="15">
      <c r="A20" s="60" t="s">
        <v>9</v>
      </c>
      <c r="B20" s="57">
        <v>1200</v>
      </c>
      <c r="C20" s="57">
        <v>1200</v>
      </c>
      <c r="D20" s="57">
        <v>1200</v>
      </c>
      <c r="E20" s="57">
        <v>1200</v>
      </c>
      <c r="F20" s="57"/>
      <c r="G20" s="83"/>
    </row>
    <row r="21" spans="1:8" ht="15">
      <c r="A21" s="60" t="s">
        <v>10</v>
      </c>
      <c r="B21" s="57">
        <v>16694</v>
      </c>
      <c r="C21" s="57">
        <v>16694</v>
      </c>
      <c r="D21" s="57">
        <v>16694</v>
      </c>
      <c r="E21" s="57">
        <v>16694</v>
      </c>
      <c r="F21" s="57"/>
      <c r="G21" s="83"/>
      <c r="H21" s="73"/>
    </row>
    <row r="22" spans="1:8" ht="15">
      <c r="A22" s="60"/>
      <c r="B22" s="57"/>
      <c r="C22" s="57"/>
      <c r="D22" s="57"/>
      <c r="E22" s="57"/>
      <c r="F22" s="57"/>
      <c r="G22" s="83"/>
      <c r="H22" s="73"/>
    </row>
    <row r="23" spans="1:8" ht="15.75">
      <c r="A23" s="59" t="s">
        <v>11</v>
      </c>
      <c r="B23" s="69">
        <f>SUM(B24:B26)</f>
        <v>1613</v>
      </c>
      <c r="C23" s="69">
        <v>1784</v>
      </c>
      <c r="D23" s="69">
        <v>1784</v>
      </c>
      <c r="E23" s="69">
        <f>SUM(E24:E26)</f>
        <v>2429</v>
      </c>
      <c r="F23" s="94">
        <f>E23-D23</f>
        <v>645</v>
      </c>
      <c r="G23" s="82"/>
    </row>
    <row r="24" spans="1:8" ht="15">
      <c r="A24" s="60" t="s">
        <v>36</v>
      </c>
      <c r="B24" s="57">
        <v>1013</v>
      </c>
      <c r="C24" s="57">
        <v>1184</v>
      </c>
      <c r="D24" s="57">
        <v>1184</v>
      </c>
      <c r="E24" s="57">
        <f>D24+F24</f>
        <v>1229</v>
      </c>
      <c r="F24" s="57">
        <v>45</v>
      </c>
      <c r="G24" s="83"/>
    </row>
    <row r="25" spans="1:8" ht="15">
      <c r="A25" s="60" t="s">
        <v>12</v>
      </c>
      <c r="B25" s="57">
        <v>100</v>
      </c>
      <c r="C25" s="57">
        <v>100</v>
      </c>
      <c r="D25" s="57">
        <v>100</v>
      </c>
      <c r="E25" s="57">
        <v>100</v>
      </c>
      <c r="F25" s="57"/>
      <c r="G25" s="83"/>
    </row>
    <row r="26" spans="1:8" ht="15">
      <c r="A26" s="60" t="s">
        <v>13</v>
      </c>
      <c r="B26" s="57">
        <v>500</v>
      </c>
      <c r="C26" s="57">
        <v>500</v>
      </c>
      <c r="D26" s="57">
        <v>500</v>
      </c>
      <c r="E26" s="57">
        <v>1100</v>
      </c>
      <c r="F26" s="57">
        <v>600</v>
      </c>
      <c r="G26" s="83"/>
    </row>
    <row r="27" spans="1:8" ht="15">
      <c r="A27" s="60"/>
      <c r="B27" s="57"/>
      <c r="C27" s="57"/>
      <c r="D27" s="57"/>
      <c r="E27" s="57"/>
      <c r="F27" s="57"/>
      <c r="G27" s="83"/>
    </row>
    <row r="28" spans="1:8" ht="15.75">
      <c r="A28" s="59" t="s">
        <v>3</v>
      </c>
      <c r="B28" s="55">
        <f>SUM(B29:B34)</f>
        <v>12305</v>
      </c>
      <c r="C28" s="55">
        <v>12305</v>
      </c>
      <c r="D28" s="55">
        <v>12305</v>
      </c>
      <c r="E28" s="55">
        <f>SUM(E29:E34)</f>
        <v>12399</v>
      </c>
      <c r="F28" s="85">
        <f>E28-D28</f>
        <v>94</v>
      </c>
      <c r="G28" s="82"/>
    </row>
    <row r="29" spans="1:8" ht="15">
      <c r="A29" s="60" t="s">
        <v>14</v>
      </c>
      <c r="B29" s="57">
        <v>6330</v>
      </c>
      <c r="C29" s="57">
        <v>6330</v>
      </c>
      <c r="D29" s="57">
        <v>6330</v>
      </c>
      <c r="E29" s="57">
        <v>6330</v>
      </c>
      <c r="F29" s="57"/>
      <c r="G29" s="83"/>
    </row>
    <row r="30" spans="1:8" ht="15">
      <c r="A30" s="60" t="s">
        <v>49</v>
      </c>
      <c r="B30" s="57">
        <v>450</v>
      </c>
      <c r="C30" s="57">
        <v>450</v>
      </c>
      <c r="D30" s="57">
        <v>450</v>
      </c>
      <c r="E30" s="57">
        <v>450</v>
      </c>
      <c r="F30" s="57"/>
      <c r="G30" s="83"/>
    </row>
    <row r="31" spans="1:8" ht="15">
      <c r="A31" s="60" t="s">
        <v>43</v>
      </c>
      <c r="B31" s="74">
        <v>5125</v>
      </c>
      <c r="C31" s="74">
        <v>5125</v>
      </c>
      <c r="D31" s="74">
        <v>5125</v>
      </c>
      <c r="E31" s="74">
        <f>D31+F31</f>
        <v>5219</v>
      </c>
      <c r="F31" s="74">
        <v>94</v>
      </c>
      <c r="G31" s="72"/>
    </row>
    <row r="32" spans="1:8" ht="15">
      <c r="A32" s="60" t="s">
        <v>91</v>
      </c>
      <c r="B32" s="74">
        <v>200</v>
      </c>
      <c r="C32" s="74">
        <v>200</v>
      </c>
      <c r="D32" s="74">
        <v>200</v>
      </c>
      <c r="E32" s="74">
        <v>200</v>
      </c>
      <c r="F32" s="74"/>
      <c r="G32" s="72"/>
    </row>
    <row r="33" spans="1:7" ht="15">
      <c r="A33" s="60" t="s">
        <v>90</v>
      </c>
      <c r="B33" s="74">
        <v>100</v>
      </c>
      <c r="C33" s="74">
        <v>100</v>
      </c>
      <c r="D33" s="74">
        <v>100</v>
      </c>
      <c r="E33" s="74">
        <v>100</v>
      </c>
      <c r="F33" s="74"/>
      <c r="G33" s="72"/>
    </row>
    <row r="34" spans="1:7" ht="15">
      <c r="A34" s="60" t="s">
        <v>39</v>
      </c>
      <c r="B34" s="57">
        <v>100</v>
      </c>
      <c r="C34" s="57">
        <v>100</v>
      </c>
      <c r="D34" s="57">
        <v>100</v>
      </c>
      <c r="E34" s="57">
        <v>100</v>
      </c>
      <c r="F34" s="57"/>
      <c r="G34" s="83"/>
    </row>
    <row r="35" spans="1:7" ht="15">
      <c r="A35" s="60"/>
      <c r="B35" s="57"/>
      <c r="C35" s="57"/>
      <c r="D35" s="57"/>
      <c r="E35" s="57"/>
      <c r="F35" s="57"/>
      <c r="G35" s="83"/>
    </row>
    <row r="36" spans="1:7" ht="15.75">
      <c r="A36" s="59" t="s">
        <v>15</v>
      </c>
      <c r="B36" s="69">
        <f>SUM(B37:B38)</f>
        <v>63617</v>
      </c>
      <c r="C36" s="69">
        <v>63417</v>
      </c>
      <c r="D36" s="69">
        <v>63417</v>
      </c>
      <c r="E36" s="69">
        <f>SUM(E37:E38)</f>
        <v>63417</v>
      </c>
      <c r="F36" s="69"/>
      <c r="G36" s="82"/>
    </row>
    <row r="37" spans="1:7" ht="15.75">
      <c r="A37" s="60" t="s">
        <v>50</v>
      </c>
      <c r="B37" s="57">
        <v>63117</v>
      </c>
      <c r="C37" s="57">
        <v>63117</v>
      </c>
      <c r="D37" s="57">
        <v>63117</v>
      </c>
      <c r="E37" s="57">
        <v>63117</v>
      </c>
      <c r="F37" s="86"/>
      <c r="G37" s="83"/>
    </row>
    <row r="38" spans="1:7" ht="15.75">
      <c r="A38" s="60" t="s">
        <v>55</v>
      </c>
      <c r="B38" s="57">
        <v>500</v>
      </c>
      <c r="C38" s="57">
        <v>300</v>
      </c>
      <c r="D38" s="57">
        <v>300</v>
      </c>
      <c r="E38" s="57">
        <v>300</v>
      </c>
      <c r="F38" s="86"/>
      <c r="G38" s="83"/>
    </row>
    <row r="39" spans="1:7" ht="15">
      <c r="A39" s="60"/>
      <c r="B39" s="57"/>
      <c r="C39" s="57"/>
      <c r="D39" s="57"/>
      <c r="E39" s="57"/>
      <c r="F39" s="57"/>
      <c r="G39" s="83"/>
    </row>
    <row r="40" spans="1:7" ht="15.75">
      <c r="A40" s="59" t="s">
        <v>32</v>
      </c>
      <c r="B40" s="69">
        <f>SUM(B41:B45)</f>
        <v>17008</v>
      </c>
      <c r="C40" s="69">
        <v>17638</v>
      </c>
      <c r="D40" s="69">
        <v>18338</v>
      </c>
      <c r="E40" s="69">
        <f>SUM(E41:E45)</f>
        <v>18696</v>
      </c>
      <c r="F40" s="94">
        <f>E40-D40</f>
        <v>358</v>
      </c>
      <c r="G40" s="82"/>
    </row>
    <row r="41" spans="1:7" ht="15.75">
      <c r="A41" s="60" t="s">
        <v>16</v>
      </c>
      <c r="B41" s="57">
        <v>8466</v>
      </c>
      <c r="C41" s="57">
        <v>8996</v>
      </c>
      <c r="D41" s="57">
        <v>8996</v>
      </c>
      <c r="E41" s="57">
        <f>H41+D41</f>
        <v>8996</v>
      </c>
      <c r="F41" s="85"/>
      <c r="G41" s="83"/>
    </row>
    <row r="42" spans="1:7" ht="15.75">
      <c r="A42" s="60" t="s">
        <v>17</v>
      </c>
      <c r="B42" s="57">
        <v>3700</v>
      </c>
      <c r="C42" s="57">
        <v>3700</v>
      </c>
      <c r="D42" s="57">
        <v>4400</v>
      </c>
      <c r="E42" s="57">
        <f>G42+D42</f>
        <v>4400</v>
      </c>
      <c r="F42" s="85"/>
      <c r="G42" s="83"/>
    </row>
    <row r="43" spans="1:7" ht="15">
      <c r="A43" s="60" t="s">
        <v>33</v>
      </c>
      <c r="B43" s="57">
        <v>4092</v>
      </c>
      <c r="C43" s="57">
        <v>4092</v>
      </c>
      <c r="D43" s="57">
        <v>4092</v>
      </c>
      <c r="E43" s="57">
        <f>D43+F43</f>
        <v>4189</v>
      </c>
      <c r="F43" s="57">
        <v>97</v>
      </c>
      <c r="G43" s="83"/>
    </row>
    <row r="44" spans="1:7" ht="15.75">
      <c r="A44" s="60" t="s">
        <v>52</v>
      </c>
      <c r="B44" s="57">
        <v>250</v>
      </c>
      <c r="C44" s="57">
        <v>350</v>
      </c>
      <c r="D44" s="57">
        <v>350</v>
      </c>
      <c r="E44" s="57">
        <v>350</v>
      </c>
      <c r="F44" s="85"/>
      <c r="G44" s="83"/>
    </row>
    <row r="45" spans="1:7" ht="15">
      <c r="A45" s="60" t="s">
        <v>86</v>
      </c>
      <c r="B45" s="57">
        <v>500</v>
      </c>
      <c r="C45" s="57">
        <v>500</v>
      </c>
      <c r="D45" s="57">
        <v>500</v>
      </c>
      <c r="E45" s="57">
        <v>761</v>
      </c>
      <c r="F45" s="57">
        <f>E45-D45</f>
        <v>261</v>
      </c>
      <c r="G45" s="83"/>
    </row>
    <row r="46" spans="1:7" ht="15">
      <c r="A46" s="60"/>
      <c r="B46" s="57"/>
      <c r="C46" s="57"/>
      <c r="D46" s="57"/>
      <c r="E46" s="57"/>
      <c r="F46" s="57"/>
      <c r="G46" s="83"/>
    </row>
    <row r="47" spans="1:7" ht="15.75">
      <c r="A47" s="59" t="s">
        <v>18</v>
      </c>
      <c r="B47" s="69">
        <f>SUM(B48:B56)</f>
        <v>9085</v>
      </c>
      <c r="C47" s="69">
        <v>9085</v>
      </c>
      <c r="D47" s="69">
        <v>9085</v>
      </c>
      <c r="E47" s="69">
        <f>SUM(E48:E56)</f>
        <v>9085</v>
      </c>
      <c r="F47" s="69"/>
      <c r="G47" s="82"/>
    </row>
    <row r="48" spans="1:7" ht="15">
      <c r="A48" s="60" t="s">
        <v>19</v>
      </c>
      <c r="B48" s="57">
        <v>800</v>
      </c>
      <c r="C48" s="57">
        <v>800</v>
      </c>
      <c r="D48" s="57">
        <v>800</v>
      </c>
      <c r="E48" s="57">
        <v>800</v>
      </c>
      <c r="F48" s="57"/>
      <c r="G48" s="83"/>
    </row>
    <row r="49" spans="1:9" ht="15">
      <c r="A49" s="60" t="s">
        <v>20</v>
      </c>
      <c r="B49" s="57">
        <v>90</v>
      </c>
      <c r="C49" s="57">
        <v>90</v>
      </c>
      <c r="D49" s="57">
        <v>90</v>
      </c>
      <c r="E49" s="57">
        <v>90</v>
      </c>
      <c r="F49" s="57"/>
      <c r="G49" s="83"/>
    </row>
    <row r="50" spans="1:9" ht="15">
      <c r="A50" s="60" t="s">
        <v>21</v>
      </c>
      <c r="B50" s="57">
        <v>50</v>
      </c>
      <c r="C50" s="57">
        <v>50</v>
      </c>
      <c r="D50" s="57">
        <v>50</v>
      </c>
      <c r="E50" s="57">
        <v>50</v>
      </c>
      <c r="F50" s="57"/>
      <c r="G50" s="83"/>
    </row>
    <row r="51" spans="1:9" ht="15">
      <c r="A51" s="60" t="s">
        <v>22</v>
      </c>
      <c r="B51" s="57">
        <v>5000</v>
      </c>
      <c r="C51" s="57">
        <v>5000</v>
      </c>
      <c r="D51" s="57">
        <v>5000</v>
      </c>
      <c r="E51" s="57">
        <v>5000</v>
      </c>
      <c r="F51" s="57"/>
      <c r="G51" s="83"/>
    </row>
    <row r="52" spans="1:9" ht="15">
      <c r="A52" s="60" t="s">
        <v>34</v>
      </c>
      <c r="B52" s="57">
        <v>1500</v>
      </c>
      <c r="C52" s="57">
        <v>1500</v>
      </c>
      <c r="D52" s="57">
        <v>1500</v>
      </c>
      <c r="E52" s="57">
        <v>1500</v>
      </c>
      <c r="F52" s="57"/>
      <c r="G52" s="83"/>
    </row>
    <row r="53" spans="1:9" ht="15">
      <c r="A53" s="60" t="s">
        <v>23</v>
      </c>
      <c r="B53" s="57">
        <v>120</v>
      </c>
      <c r="C53" s="57">
        <v>120</v>
      </c>
      <c r="D53" s="57">
        <v>120</v>
      </c>
      <c r="E53" s="57">
        <v>120</v>
      </c>
      <c r="F53" s="57"/>
      <c r="G53" s="83"/>
    </row>
    <row r="54" spans="1:9" ht="15">
      <c r="A54" s="60" t="s">
        <v>24</v>
      </c>
      <c r="B54" s="57">
        <v>350</v>
      </c>
      <c r="C54" s="57">
        <v>350</v>
      </c>
      <c r="D54" s="57">
        <v>350</v>
      </c>
      <c r="E54" s="57">
        <v>350</v>
      </c>
      <c r="F54" s="57"/>
      <c r="G54" s="83"/>
    </row>
    <row r="55" spans="1:9" ht="15">
      <c r="A55" s="60" t="s">
        <v>54</v>
      </c>
      <c r="B55" s="57">
        <v>350</v>
      </c>
      <c r="C55" s="57">
        <v>350</v>
      </c>
      <c r="D55" s="57">
        <v>350</v>
      </c>
      <c r="E55" s="57">
        <v>350</v>
      </c>
      <c r="F55" s="57"/>
      <c r="G55" s="83"/>
    </row>
    <row r="56" spans="1:9" ht="15">
      <c r="A56" s="60" t="s">
        <v>25</v>
      </c>
      <c r="B56" s="57">
        <v>825</v>
      </c>
      <c r="C56" s="57">
        <v>825</v>
      </c>
      <c r="D56" s="57">
        <v>825</v>
      </c>
      <c r="E56" s="57">
        <v>825</v>
      </c>
      <c r="F56" s="57"/>
      <c r="G56" s="83"/>
    </row>
    <row r="57" spans="1:9" ht="15">
      <c r="A57" s="60"/>
      <c r="B57" s="57"/>
      <c r="C57" s="57"/>
      <c r="D57" s="57"/>
      <c r="E57" s="57"/>
      <c r="F57" s="57"/>
      <c r="G57" s="83"/>
    </row>
    <row r="58" spans="1:9" ht="15.75">
      <c r="A58" s="59" t="s">
        <v>26</v>
      </c>
      <c r="B58" s="69">
        <f>SUM(B59:B81)</f>
        <v>99480</v>
      </c>
      <c r="C58" s="69">
        <v>99680</v>
      </c>
      <c r="D58" s="69">
        <v>112275</v>
      </c>
      <c r="E58" s="69">
        <f>SUM(E59:E82)</f>
        <v>112275</v>
      </c>
      <c r="F58" s="94"/>
      <c r="G58" s="82"/>
    </row>
    <row r="59" spans="1:9" ht="15">
      <c r="A59" s="66" t="s">
        <v>87</v>
      </c>
      <c r="B59" s="57">
        <v>43400</v>
      </c>
      <c r="C59" s="57">
        <v>43400</v>
      </c>
      <c r="D59" s="57">
        <v>43400</v>
      </c>
      <c r="E59" s="57">
        <v>43400</v>
      </c>
      <c r="F59" s="57"/>
      <c r="G59" s="83"/>
      <c r="I59" s="72"/>
    </row>
    <row r="60" spans="1:9" ht="15.75">
      <c r="A60" s="62" t="s">
        <v>88</v>
      </c>
      <c r="B60" s="57">
        <v>2600</v>
      </c>
      <c r="C60" s="57">
        <v>2800</v>
      </c>
      <c r="D60" s="57">
        <v>2800</v>
      </c>
      <c r="E60" s="57">
        <v>2800</v>
      </c>
      <c r="F60" s="85"/>
      <c r="G60" s="83"/>
      <c r="I60" s="72"/>
    </row>
    <row r="61" spans="1:9" ht="15">
      <c r="A61" s="62" t="s">
        <v>92</v>
      </c>
      <c r="B61" s="57">
        <v>31780</v>
      </c>
      <c r="C61" s="57">
        <v>31780</v>
      </c>
      <c r="D61" s="57">
        <v>31780</v>
      </c>
      <c r="E61" s="57">
        <v>31780</v>
      </c>
      <c r="F61" s="57"/>
      <c r="G61" s="83"/>
    </row>
    <row r="62" spans="1:9" ht="15">
      <c r="A62" s="62" t="s">
        <v>93</v>
      </c>
      <c r="B62" s="57">
        <v>1000</v>
      </c>
      <c r="C62" s="57">
        <v>1000</v>
      </c>
      <c r="D62" s="57">
        <v>1000</v>
      </c>
      <c r="E62" s="57">
        <v>1000</v>
      </c>
      <c r="F62" s="57"/>
      <c r="G62" s="83"/>
      <c r="H62" s="73"/>
      <c r="I62" s="72"/>
    </row>
    <row r="63" spans="1:9" ht="15">
      <c r="A63" s="62" t="s">
        <v>94</v>
      </c>
      <c r="B63" s="57">
        <v>1450</v>
      </c>
      <c r="C63" s="57">
        <v>1450</v>
      </c>
      <c r="D63" s="57">
        <v>1450</v>
      </c>
      <c r="E63" s="57">
        <v>1450</v>
      </c>
      <c r="F63" s="57"/>
      <c r="G63" s="83"/>
      <c r="I63" s="72"/>
    </row>
    <row r="64" spans="1:9" ht="15.75">
      <c r="A64" s="62" t="s">
        <v>103</v>
      </c>
      <c r="B64" s="57"/>
      <c r="C64" s="57"/>
      <c r="D64" s="57">
        <v>968</v>
      </c>
      <c r="E64" s="57">
        <v>968</v>
      </c>
      <c r="F64" s="85"/>
      <c r="G64" s="83"/>
      <c r="I64" s="72"/>
    </row>
    <row r="65" spans="1:9" ht="15.75">
      <c r="A65" s="62" t="s">
        <v>108</v>
      </c>
      <c r="B65" s="57"/>
      <c r="C65" s="57"/>
      <c r="D65" s="57">
        <v>2915</v>
      </c>
      <c r="E65" s="57">
        <v>2915</v>
      </c>
      <c r="F65" s="85"/>
      <c r="G65" s="83"/>
      <c r="I65" s="72"/>
    </row>
    <row r="66" spans="1:9" ht="15.75">
      <c r="A66" s="62" t="s">
        <v>104</v>
      </c>
      <c r="B66" s="57"/>
      <c r="C66" s="57"/>
      <c r="D66" s="57">
        <v>3025</v>
      </c>
      <c r="E66" s="57">
        <v>3025</v>
      </c>
      <c r="F66" s="85"/>
      <c r="G66" s="83"/>
      <c r="I66" s="72"/>
    </row>
    <row r="67" spans="1:9" ht="15.75">
      <c r="A67" s="62" t="s">
        <v>105</v>
      </c>
      <c r="B67" s="57"/>
      <c r="C67" s="57"/>
      <c r="D67" s="57">
        <v>1815</v>
      </c>
      <c r="E67" s="57">
        <v>1815</v>
      </c>
      <c r="F67" s="85"/>
      <c r="G67" s="83"/>
      <c r="I67" s="72"/>
    </row>
    <row r="68" spans="1:9" ht="15.75">
      <c r="A68" s="62" t="s">
        <v>106</v>
      </c>
      <c r="B68" s="57"/>
      <c r="C68" s="57"/>
      <c r="D68" s="57">
        <v>2420</v>
      </c>
      <c r="E68" s="57">
        <v>2420</v>
      </c>
      <c r="F68" s="85"/>
      <c r="G68" s="83"/>
      <c r="I68" s="72"/>
    </row>
    <row r="69" spans="1:9" ht="15.75">
      <c r="A69" s="62" t="s">
        <v>107</v>
      </c>
      <c r="B69" s="57"/>
      <c r="C69" s="57"/>
      <c r="D69" s="57">
        <v>1452</v>
      </c>
      <c r="E69" s="57">
        <v>1452</v>
      </c>
      <c r="F69" s="85"/>
      <c r="G69" s="83"/>
      <c r="I69" s="72"/>
    </row>
    <row r="70" spans="1:9" ht="15">
      <c r="A70" s="62" t="s">
        <v>98</v>
      </c>
      <c r="B70" s="57">
        <v>3950</v>
      </c>
      <c r="C70" s="57">
        <v>3950</v>
      </c>
      <c r="D70" s="57">
        <v>3950</v>
      </c>
      <c r="E70" s="57">
        <v>3950</v>
      </c>
      <c r="F70" s="57"/>
      <c r="G70" s="83"/>
    </row>
    <row r="71" spans="1:9" ht="15">
      <c r="A71" s="61" t="s">
        <v>95</v>
      </c>
      <c r="B71" s="63">
        <v>1000</v>
      </c>
      <c r="C71" s="63">
        <v>1000</v>
      </c>
      <c r="D71" s="63">
        <v>1000</v>
      </c>
      <c r="E71" s="63">
        <v>1000</v>
      </c>
      <c r="F71" s="63"/>
      <c r="G71" s="83"/>
    </row>
    <row r="72" spans="1:9" ht="15">
      <c r="A72" s="61" t="s">
        <v>89</v>
      </c>
      <c r="B72" s="57">
        <v>500</v>
      </c>
      <c r="C72" s="57">
        <v>500</v>
      </c>
      <c r="D72" s="57">
        <v>500</v>
      </c>
      <c r="E72" s="57">
        <v>500</v>
      </c>
      <c r="F72" s="57"/>
      <c r="G72" s="83"/>
    </row>
    <row r="73" spans="1:9" ht="15">
      <c r="A73" s="61" t="s">
        <v>83</v>
      </c>
      <c r="B73" s="57">
        <v>3500</v>
      </c>
      <c r="C73" s="57">
        <v>3500</v>
      </c>
      <c r="D73" s="57">
        <v>3500</v>
      </c>
      <c r="E73" s="57">
        <v>3500</v>
      </c>
      <c r="F73" s="57"/>
      <c r="G73" s="83"/>
    </row>
    <row r="74" spans="1:9" ht="15">
      <c r="A74" s="61" t="s">
        <v>84</v>
      </c>
      <c r="B74" s="57">
        <v>750</v>
      </c>
      <c r="C74" s="57">
        <v>750</v>
      </c>
      <c r="D74" s="57">
        <v>750</v>
      </c>
      <c r="E74" s="57">
        <v>750</v>
      </c>
      <c r="F74" s="57"/>
      <c r="G74" s="83"/>
    </row>
    <row r="75" spans="1:9" ht="15">
      <c r="A75" s="61" t="s">
        <v>78</v>
      </c>
      <c r="B75" s="64">
        <v>4650</v>
      </c>
      <c r="C75" s="64">
        <v>4650</v>
      </c>
      <c r="D75" s="64">
        <v>4650</v>
      </c>
      <c r="E75" s="64">
        <v>4650</v>
      </c>
      <c r="F75" s="64"/>
      <c r="G75" s="83"/>
    </row>
    <row r="76" spans="1:9" ht="15">
      <c r="A76" s="61" t="s">
        <v>57</v>
      </c>
      <c r="B76" s="63">
        <v>500</v>
      </c>
      <c r="C76" s="63">
        <v>500</v>
      </c>
      <c r="D76" s="63">
        <v>500</v>
      </c>
      <c r="E76" s="63">
        <v>500</v>
      </c>
      <c r="F76" s="63"/>
      <c r="G76" s="83"/>
    </row>
    <row r="77" spans="1:9" ht="15">
      <c r="A77" s="65" t="s">
        <v>28</v>
      </c>
      <c r="B77" s="63">
        <v>1300</v>
      </c>
      <c r="C77" s="63">
        <v>1300</v>
      </c>
      <c r="D77" s="63">
        <v>1300</v>
      </c>
      <c r="E77" s="63">
        <v>1300</v>
      </c>
      <c r="F77" s="63"/>
      <c r="G77" s="83"/>
    </row>
    <row r="78" spans="1:9" ht="15">
      <c r="A78" s="66" t="s">
        <v>27</v>
      </c>
      <c r="B78" s="57">
        <v>2500</v>
      </c>
      <c r="C78" s="57">
        <v>2500</v>
      </c>
      <c r="D78" s="57">
        <v>2500</v>
      </c>
      <c r="E78" s="57">
        <v>2500</v>
      </c>
      <c r="F78" s="57"/>
      <c r="G78" s="83"/>
    </row>
    <row r="79" spans="1:9" ht="15">
      <c r="A79" s="67" t="s">
        <v>56</v>
      </c>
      <c r="B79" s="70">
        <v>200</v>
      </c>
      <c r="C79" s="70">
        <v>200</v>
      </c>
      <c r="D79" s="70">
        <v>200</v>
      </c>
      <c r="E79" s="70">
        <v>200</v>
      </c>
      <c r="F79" s="70"/>
      <c r="G79" s="83"/>
    </row>
    <row r="80" spans="1:9" ht="15">
      <c r="A80" s="61" t="s">
        <v>37</v>
      </c>
      <c r="B80" s="70">
        <v>300</v>
      </c>
      <c r="C80" s="70">
        <v>300</v>
      </c>
      <c r="D80" s="70">
        <v>300</v>
      </c>
      <c r="E80" s="70">
        <v>300</v>
      </c>
      <c r="F80" s="70"/>
      <c r="G80" s="83"/>
    </row>
    <row r="81" spans="1:7" ht="15">
      <c r="A81" s="65" t="s">
        <v>96</v>
      </c>
      <c r="B81" s="70">
        <v>100</v>
      </c>
      <c r="C81" s="70">
        <v>100</v>
      </c>
      <c r="D81" s="70">
        <v>100</v>
      </c>
      <c r="E81" s="70">
        <v>100</v>
      </c>
      <c r="F81" s="70"/>
      <c r="G81" s="83"/>
    </row>
    <row r="82" spans="1:7" ht="15">
      <c r="A82" s="61" t="s">
        <v>85</v>
      </c>
      <c r="B82" s="63">
        <v>0</v>
      </c>
      <c r="C82" s="63">
        <v>0</v>
      </c>
      <c r="D82" s="63">
        <v>0</v>
      </c>
      <c r="E82" s="63">
        <v>0</v>
      </c>
      <c r="F82" s="63"/>
      <c r="G82" s="83"/>
    </row>
    <row r="83" spans="1:7" ht="15">
      <c r="A83" s="61"/>
      <c r="B83" s="63"/>
      <c r="C83" s="63"/>
      <c r="D83" s="63"/>
      <c r="E83" s="63"/>
      <c r="F83" s="63"/>
      <c r="G83" s="83"/>
    </row>
    <row r="84" spans="1:7" ht="15.75">
      <c r="A84" s="68" t="s">
        <v>29</v>
      </c>
      <c r="B84" s="71">
        <f>SUM(B85:B86)</f>
        <v>8139</v>
      </c>
      <c r="C84" s="71">
        <v>8139</v>
      </c>
      <c r="D84" s="71">
        <v>8139</v>
      </c>
      <c r="E84" s="71">
        <f>SUM(E85:E86)</f>
        <v>8139</v>
      </c>
      <c r="F84" s="71"/>
      <c r="G84" s="82"/>
    </row>
    <row r="85" spans="1:7" ht="15">
      <c r="A85" s="61" t="s">
        <v>30</v>
      </c>
      <c r="B85" s="63">
        <v>7419</v>
      </c>
      <c r="C85" s="63">
        <v>7419</v>
      </c>
      <c r="D85" s="63">
        <v>7419</v>
      </c>
      <c r="E85" s="63">
        <v>7419</v>
      </c>
      <c r="F85" s="63"/>
      <c r="G85" s="83"/>
    </row>
    <row r="86" spans="1:7" ht="15.75" thickBot="1">
      <c r="A86" s="60" t="s">
        <v>31</v>
      </c>
      <c r="B86" s="63">
        <v>720</v>
      </c>
      <c r="C86" s="63">
        <v>720</v>
      </c>
      <c r="D86" s="63">
        <v>720</v>
      </c>
      <c r="E86" s="63">
        <v>720</v>
      </c>
      <c r="F86" s="63"/>
      <c r="G86" s="83"/>
    </row>
    <row r="87" spans="1:7" ht="24.75" thickTop="1" thickBot="1">
      <c r="A87" s="52" t="s">
        <v>40</v>
      </c>
      <c r="B87" s="76">
        <f>B84+B58+B47+B40+B36+B28+B23+B19+B11+B8+B4</f>
        <v>241996</v>
      </c>
      <c r="C87" s="76">
        <v>242797</v>
      </c>
      <c r="D87" s="76">
        <v>256092</v>
      </c>
      <c r="E87" s="76">
        <f>E84+E58+E47+E40+E36+E28+E23+E19+E11+E8+E4</f>
        <v>257189</v>
      </c>
      <c r="F87" s="95">
        <f>E87-D87</f>
        <v>1097</v>
      </c>
      <c r="G87" s="84"/>
    </row>
    <row r="88" spans="1:7" ht="18.75" thickTop="1">
      <c r="F88" s="49"/>
      <c r="G88" s="49"/>
    </row>
    <row r="89" spans="1:7" ht="18">
      <c r="A89" s="1"/>
      <c r="B89" s="1"/>
      <c r="C89" s="1"/>
      <c r="D89" s="1"/>
      <c r="E89" s="1"/>
      <c r="F89" s="50"/>
      <c r="G89" s="50"/>
    </row>
    <row r="90" spans="1:7" ht="18">
      <c r="A90" s="27"/>
      <c r="B90" s="27"/>
      <c r="C90" s="27"/>
      <c r="D90" s="27"/>
      <c r="E90" s="27"/>
      <c r="F90" s="51"/>
      <c r="G90" s="51"/>
    </row>
    <row r="91" spans="1:7" ht="22.5">
      <c r="A91" s="44"/>
      <c r="B91" s="44"/>
      <c r="C91" s="44"/>
      <c r="D91" s="44"/>
      <c r="E91" s="44"/>
      <c r="F91" s="53"/>
      <c r="G91" s="53"/>
    </row>
  </sheetData>
  <phoneticPr fontId="1" type="noConversion"/>
  <pageMargins left="0.78740157480314965" right="0.78740157480314965" top="0.39370078740157483" bottom="0" header="0" footer="0"/>
  <pageSetup paperSize="9" scale="60" orientation="portrait" r:id="rId1"/>
  <headerFooter alignWithMargins="0"/>
  <colBreaks count="1" manualBreakCount="1">
    <brk id="18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List2!Oblast_tisku</vt:lpstr>
    </vt:vector>
  </TitlesOfParts>
  <Company>MÚ Stochov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Fauová</dc:creator>
  <cp:lastModifiedBy>Alena Fauová</cp:lastModifiedBy>
  <cp:lastPrinted>2017-05-17T08:50:20Z</cp:lastPrinted>
  <dcterms:created xsi:type="dcterms:W3CDTF">2004-03-12T10:03:21Z</dcterms:created>
  <dcterms:modified xsi:type="dcterms:W3CDTF">2017-09-20T11:42:22Z</dcterms:modified>
</cp:coreProperties>
</file>